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3.2023" sheetId="14" r:id="rId1"/>
  </sheets>
  <definedNames>
    <definedName name="_xlnm.Print_Titles" localSheetId="0">'01.03.2023'!$3:$3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B5" l="1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F20" l="1"/>
  <c r="D5"/>
  <c r="F5" s="1"/>
  <c r="H6"/>
  <c r="G20"/>
  <c r="H32"/>
  <c r="F32"/>
  <c r="G32"/>
  <c r="H5"/>
  <c r="G5" l="1"/>
  <c r="D4"/>
  <c r="G4" s="1"/>
  <c r="F4" l="1"/>
  <c r="H4"/>
</calcChain>
</file>

<file path=xl/sharedStrings.xml><?xml version="1.0" encoding="utf-8"?>
<sst xmlns="http://schemas.openxmlformats.org/spreadsheetml/2006/main" count="49" uniqueCount="49">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</sst>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4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5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4">
    <xf numFmtId="0" fontId="0" fillId="0" borderId="0" xfId="0"/>
    <xf numFmtId="0" fontId="3" fillId="0" borderId="0" xfId="0" applyFont="1" applyProtection="1">
      <protection locked="0"/>
    </xf>
    <xf numFmtId="4" fontId="6" fillId="3" borderId="1" xfId="5" applyFont="1" applyFill="1">
      <alignment horizontal="right" vertical="top" shrinkToFit="1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9" fillId="0" borderId="1" xfId="0" applyNumberFormat="1" applyFont="1" applyBorder="1" applyProtection="1">
      <protection locked="0"/>
    </xf>
    <xf numFmtId="4" fontId="3" fillId="0" borderId="0" xfId="0" applyNumberFormat="1" applyFont="1" applyProtection="1">
      <protection locked="0"/>
    </xf>
    <xf numFmtId="4" fontId="9" fillId="0" borderId="2" xfId="0" applyNumberFormat="1" applyFont="1" applyBorder="1" applyProtection="1">
      <protection locked="0"/>
    </xf>
    <xf numFmtId="4" fontId="6" fillId="0" borderId="1" xfId="5" applyFont="1" applyFill="1">
      <alignment horizontal="right" vertical="top" shrinkToFit="1"/>
    </xf>
    <xf numFmtId="0" fontId="7" fillId="0" borderId="3" xfId="0" applyFont="1" applyBorder="1" applyProtection="1">
      <protection locked="0"/>
    </xf>
    <xf numFmtId="4" fontId="7" fillId="0" borderId="3" xfId="0" applyNumberFormat="1" applyFont="1" applyBorder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3" xfId="4" applyFont="1" applyBorder="1">
      <alignment horizontal="left" vertical="top" wrapText="1"/>
    </xf>
    <xf numFmtId="4" fontId="6" fillId="3" borderId="3" xfId="5" applyFont="1" applyFill="1" applyBorder="1">
      <alignment horizontal="right" vertical="top" shrinkToFit="1"/>
    </xf>
    <xf numFmtId="3" fontId="6" fillId="3" borderId="3" xfId="5" applyNumberFormat="1" applyFont="1" applyFill="1" applyBorder="1" applyAlignment="1">
      <alignment horizontal="right" shrinkToFit="1"/>
    </xf>
    <xf numFmtId="3" fontId="7" fillId="0" borderId="3" xfId="0" applyNumberFormat="1" applyFont="1" applyBorder="1" applyProtection="1">
      <protection locked="0"/>
    </xf>
    <xf numFmtId="4" fontId="6" fillId="0" borderId="3" xfId="5" applyFont="1" applyFill="1" applyBorder="1">
      <alignment horizontal="right" vertical="top" shrinkToFit="1"/>
    </xf>
    <xf numFmtId="3" fontId="6" fillId="0" borderId="3" xfId="5" applyNumberFormat="1" applyFont="1" applyFill="1" applyBorder="1" applyAlignment="1">
      <alignment horizontal="right" shrinkToFit="1"/>
    </xf>
    <xf numFmtId="0" fontId="5" fillId="0" borderId="3" xfId="4" applyFont="1" applyBorder="1">
      <alignment horizontal="left" vertical="top" wrapText="1"/>
    </xf>
    <xf numFmtId="4" fontId="5" fillId="3" borderId="3" xfId="5" applyFont="1" applyFill="1" applyBorder="1">
      <alignment horizontal="right" vertical="top" shrinkToFit="1"/>
    </xf>
    <xf numFmtId="0" fontId="7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4" fontId="9" fillId="0" borderId="3" xfId="0" applyNumberFormat="1" applyFont="1" applyBorder="1" applyProtection="1"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7" fillId="3" borderId="1" xfId="0" applyNumberFormat="1" applyFont="1" applyFill="1" applyBorder="1" applyProtection="1">
      <protection locked="0"/>
    </xf>
    <xf numFmtId="0" fontId="6" fillId="0" borderId="3" xfId="2" applyFont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3" xfId="2" applyFont="1" applyBorder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6" borderId="3" xfId="2" applyFont="1" applyFill="1" applyBorder="1">
      <alignment horizontal="center" vertical="center" wrapText="1"/>
    </xf>
    <xf numFmtId="0" fontId="6" fillId="3" borderId="3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B20" sqref="B20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29" t="s">
        <v>48</v>
      </c>
      <c r="B1" s="29"/>
      <c r="C1" s="29"/>
      <c r="D1" s="29"/>
      <c r="E1" s="29"/>
      <c r="F1" s="29"/>
      <c r="G1" s="29"/>
      <c r="H1" s="29"/>
    </row>
    <row r="2" spans="1:8" ht="37.5" customHeight="1">
      <c r="A2" s="30" t="s">
        <v>0</v>
      </c>
      <c r="B2" s="31" t="s">
        <v>44</v>
      </c>
      <c r="C2" s="31"/>
      <c r="D2" s="32" t="s">
        <v>45</v>
      </c>
      <c r="E2" s="33" t="s">
        <v>43</v>
      </c>
      <c r="F2" s="30" t="s">
        <v>46</v>
      </c>
      <c r="G2" s="31" t="s">
        <v>47</v>
      </c>
      <c r="H2" s="31"/>
    </row>
    <row r="3" spans="1:8" ht="51" customHeight="1">
      <c r="A3" s="30"/>
      <c r="B3" s="28" t="s">
        <v>39</v>
      </c>
      <c r="C3" s="27" t="s">
        <v>40</v>
      </c>
      <c r="D3" s="32"/>
      <c r="E3" s="33"/>
      <c r="F3" s="30"/>
      <c r="G3" s="27" t="s">
        <v>41</v>
      </c>
      <c r="H3" s="11" t="s">
        <v>42</v>
      </c>
    </row>
    <row r="4" spans="1:8" s="3" customFormat="1" ht="15" customHeight="1">
      <c r="A4" s="12" t="s">
        <v>1</v>
      </c>
      <c r="B4" s="13">
        <f>B5+B32</f>
        <v>2673075019.1199999</v>
      </c>
      <c r="C4" s="13">
        <f>C5+C32</f>
        <v>2733286811.8099999</v>
      </c>
      <c r="D4" s="23">
        <f>D5+D32</f>
        <v>284665494.69</v>
      </c>
      <c r="E4" s="2">
        <f>E5+E32</f>
        <v>284960188.43000001</v>
      </c>
      <c r="F4" s="14">
        <f>D4/E4*100</f>
        <v>99.896584241601033</v>
      </c>
      <c r="G4" s="14">
        <f>D4/B4*100</f>
        <v>10.649364221125166</v>
      </c>
      <c r="H4" s="15">
        <f>D4/C4*100</f>
        <v>10.414768529230663</v>
      </c>
    </row>
    <row r="5" spans="1:8" s="3" customFormat="1" ht="15" customHeight="1" outlineLevel="1">
      <c r="A5" s="12" t="s">
        <v>2</v>
      </c>
      <c r="B5" s="16">
        <f>B6+B20</f>
        <v>580638987.62</v>
      </c>
      <c r="C5" s="16">
        <f>C6+C20</f>
        <v>580638987.62</v>
      </c>
      <c r="D5" s="23">
        <f>D6+D20</f>
        <v>18073696.140000001</v>
      </c>
      <c r="E5" s="8">
        <f>E6+E20</f>
        <v>68598039.059999987</v>
      </c>
      <c r="F5" s="17">
        <f t="shared" ref="F5:F41" si="0">D5/E5*100</f>
        <v>26.347248970472254</v>
      </c>
      <c r="G5" s="17">
        <f t="shared" ref="G5:G41" si="1">D5/B5*100</f>
        <v>3.1127252088398096</v>
      </c>
      <c r="H5" s="15">
        <f t="shared" ref="H5:H41" si="2">D5/C5*100</f>
        <v>3.1127252088398096</v>
      </c>
    </row>
    <row r="6" spans="1:8" s="3" customFormat="1" ht="15" customHeight="1" outlineLevel="1">
      <c r="A6" s="12" t="s">
        <v>3</v>
      </c>
      <c r="B6" s="16">
        <f>B7+B10+B11+B17+B18+B19</f>
        <v>517347118.81999999</v>
      </c>
      <c r="C6" s="16">
        <f>C7+C10+C11+C17+C18+C19</f>
        <v>517347118.81999999</v>
      </c>
      <c r="D6" s="23">
        <f>D7+D10+D11+D17+D18+D19</f>
        <v>9579923.9600000009</v>
      </c>
      <c r="E6" s="8">
        <f>E7+E10+E11+E17+E18+E19</f>
        <v>60189971.729999989</v>
      </c>
      <c r="F6" s="17">
        <f t="shared" si="0"/>
        <v>15.916146302532916</v>
      </c>
      <c r="G6" s="17">
        <f t="shared" si="1"/>
        <v>1.8517400815627492</v>
      </c>
      <c r="H6" s="15">
        <f t="shared" si="2"/>
        <v>1.8517400815627492</v>
      </c>
    </row>
    <row r="7" spans="1:8" ht="15" customHeight="1" outlineLevel="2">
      <c r="A7" s="18" t="s">
        <v>4</v>
      </c>
      <c r="B7" s="19">
        <f>B8+B9</f>
        <v>339247130</v>
      </c>
      <c r="C7" s="19">
        <f>C8+C9</f>
        <v>339247130</v>
      </c>
      <c r="D7" s="24">
        <f>D8+D9</f>
        <v>7275824.2999999998</v>
      </c>
      <c r="E7" s="4">
        <f>E8+E9</f>
        <v>44779677.509999998</v>
      </c>
      <c r="F7" s="14">
        <f t="shared" si="0"/>
        <v>16.248049795300997</v>
      </c>
      <c r="G7" s="14">
        <f t="shared" si="1"/>
        <v>2.1446973773956466</v>
      </c>
      <c r="H7" s="15">
        <f t="shared" si="2"/>
        <v>2.1446973773956466</v>
      </c>
    </row>
    <row r="8" spans="1:8" ht="15" customHeight="1" outlineLevel="3">
      <c r="A8" s="18" t="s">
        <v>5</v>
      </c>
      <c r="B8" s="19">
        <v>8778405</v>
      </c>
      <c r="C8" s="19">
        <v>8778405</v>
      </c>
      <c r="D8" s="24">
        <v>282433.58</v>
      </c>
      <c r="E8" s="4">
        <v>1171951.6499999999</v>
      </c>
      <c r="F8" s="14">
        <f t="shared" si="0"/>
        <v>24.099422531637721</v>
      </c>
      <c r="G8" s="14">
        <f t="shared" si="1"/>
        <v>3.2173678475759546</v>
      </c>
      <c r="H8" s="15">
        <f t="shared" si="2"/>
        <v>3.2173678475759546</v>
      </c>
    </row>
    <row r="9" spans="1:8" ht="15" customHeight="1" outlineLevel="3">
      <c r="A9" s="18" t="s">
        <v>6</v>
      </c>
      <c r="B9" s="19">
        <v>330468725</v>
      </c>
      <c r="C9" s="19">
        <v>330468725</v>
      </c>
      <c r="D9" s="24">
        <v>6993390.7199999997</v>
      </c>
      <c r="E9" s="4">
        <v>43607725.859999999</v>
      </c>
      <c r="F9" s="14">
        <f t="shared" si="0"/>
        <v>16.037045230131614</v>
      </c>
      <c r="G9" s="14">
        <f t="shared" si="1"/>
        <v>2.1162034985307612</v>
      </c>
      <c r="H9" s="15">
        <f t="shared" si="2"/>
        <v>2.1162034985307612</v>
      </c>
    </row>
    <row r="10" spans="1:8" ht="25.5" outlineLevel="2">
      <c r="A10" s="18" t="s">
        <v>7</v>
      </c>
      <c r="B10" s="19">
        <v>32950360</v>
      </c>
      <c r="C10" s="19">
        <v>32950360</v>
      </c>
      <c r="D10" s="24">
        <v>4189263.44</v>
      </c>
      <c r="E10" s="4">
        <v>2989129.57</v>
      </c>
      <c r="F10" s="14">
        <f t="shared" si="0"/>
        <v>140.14994472119855</v>
      </c>
      <c r="G10" s="14">
        <f t="shared" si="1"/>
        <v>12.713862428210193</v>
      </c>
      <c r="H10" s="15">
        <f t="shared" si="2"/>
        <v>12.713862428210193</v>
      </c>
    </row>
    <row r="11" spans="1:8" ht="15" customHeight="1" outlineLevel="2">
      <c r="A11" s="18" t="s">
        <v>8</v>
      </c>
      <c r="B11" s="19">
        <f>B12+B13+B14+B15+B16</f>
        <v>112789628.81999999</v>
      </c>
      <c r="C11" s="19">
        <f>C12+C13+C14+C15+C16</f>
        <v>112789628.81999999</v>
      </c>
      <c r="D11" s="24">
        <f>D12+D13+D14+D15+D16</f>
        <v>-3724534.9499999997</v>
      </c>
      <c r="E11" s="4">
        <f>E12+E13+E14+E15+E16</f>
        <v>8011968.0500000007</v>
      </c>
      <c r="F11" s="14">
        <f t="shared" si="0"/>
        <v>-46.487141820292202</v>
      </c>
      <c r="G11" s="14">
        <f t="shared" si="1"/>
        <v>-3.3021963002856878</v>
      </c>
      <c r="H11" s="15">
        <f t="shared" si="2"/>
        <v>-3.3021963002856878</v>
      </c>
    </row>
    <row r="12" spans="1:8" ht="25.5" customHeight="1" outlineLevel="3">
      <c r="A12" s="18" t="s">
        <v>9</v>
      </c>
      <c r="B12" s="19">
        <v>97401544.819999993</v>
      </c>
      <c r="C12" s="19">
        <v>97401544.819999993</v>
      </c>
      <c r="D12" s="24">
        <v>-1503624.7</v>
      </c>
      <c r="E12" s="4">
        <v>5719783.2300000004</v>
      </c>
      <c r="F12" s="14">
        <f t="shared" si="0"/>
        <v>-26.288141342727073</v>
      </c>
      <c r="G12" s="14">
        <f t="shared" si="1"/>
        <v>-1.5437380410944492</v>
      </c>
      <c r="H12" s="15">
        <f t="shared" si="2"/>
        <v>-1.5437380410944492</v>
      </c>
    </row>
    <row r="13" spans="1:8" ht="15" customHeight="1" outlineLevel="3">
      <c r="A13" s="18" t="s">
        <v>10</v>
      </c>
      <c r="B13" s="19">
        <v>0</v>
      </c>
      <c r="C13" s="19">
        <v>0</v>
      </c>
      <c r="D13" s="24">
        <v>-440862.6</v>
      </c>
      <c r="E13" s="4">
        <v>-54104.82</v>
      </c>
      <c r="F13" s="14">
        <f t="shared" si="0"/>
        <v>814.83054559649213</v>
      </c>
      <c r="G13" s="14"/>
      <c r="H13" s="15"/>
    </row>
    <row r="14" spans="1:8" ht="15" customHeight="1" outlineLevel="3">
      <c r="A14" s="18" t="s">
        <v>11</v>
      </c>
      <c r="B14" s="19">
        <v>165667</v>
      </c>
      <c r="C14" s="19">
        <v>165667</v>
      </c>
      <c r="D14" s="24"/>
      <c r="E14" s="4">
        <v>-11692.3</v>
      </c>
      <c r="F14" s="14"/>
      <c r="G14" s="14">
        <f t="shared" si="1"/>
        <v>0</v>
      </c>
      <c r="H14" s="15">
        <f t="shared" si="2"/>
        <v>0</v>
      </c>
    </row>
    <row r="15" spans="1:8" ht="15" customHeight="1" outlineLevel="3">
      <c r="A15" s="18" t="s">
        <v>12</v>
      </c>
      <c r="B15" s="19">
        <v>15222417</v>
      </c>
      <c r="C15" s="19">
        <v>15222417</v>
      </c>
      <c r="D15" s="24">
        <v>-1780047.65</v>
      </c>
      <c r="E15" s="4">
        <v>2357981.94</v>
      </c>
      <c r="F15" s="14">
        <f t="shared" si="0"/>
        <v>-75.490300404930153</v>
      </c>
      <c r="G15" s="14">
        <f t="shared" si="1"/>
        <v>-11.693594059340247</v>
      </c>
      <c r="H15" s="15">
        <f t="shared" si="2"/>
        <v>-11.693594059340247</v>
      </c>
    </row>
    <row r="16" spans="1:8" ht="15" customHeight="1" outlineLevel="3">
      <c r="A16" s="18" t="s">
        <v>13</v>
      </c>
      <c r="B16" s="19">
        <v>0</v>
      </c>
      <c r="C16" s="19">
        <v>0</v>
      </c>
      <c r="D16" s="24">
        <v>0</v>
      </c>
      <c r="E16" s="4">
        <v>0</v>
      </c>
      <c r="F16" s="14"/>
      <c r="G16" s="14"/>
      <c r="H16" s="15"/>
    </row>
    <row r="17" spans="1:8" ht="15" customHeight="1" outlineLevel="2">
      <c r="A17" s="18" t="s">
        <v>14</v>
      </c>
      <c r="B17" s="19">
        <v>22660000</v>
      </c>
      <c r="C17" s="19">
        <v>22660000</v>
      </c>
      <c r="D17" s="24">
        <v>507766.69</v>
      </c>
      <c r="E17" s="4">
        <v>3049869.65</v>
      </c>
      <c r="F17" s="14">
        <f t="shared" si="0"/>
        <v>16.648799728211337</v>
      </c>
      <c r="G17" s="14">
        <f t="shared" si="1"/>
        <v>2.2408062224183585</v>
      </c>
      <c r="H17" s="15">
        <f t="shared" si="2"/>
        <v>2.2408062224183585</v>
      </c>
    </row>
    <row r="18" spans="1:8" ht="15" customHeight="1" outlineLevel="2">
      <c r="A18" s="18" t="s">
        <v>15</v>
      </c>
      <c r="B18" s="19">
        <v>9700000</v>
      </c>
      <c r="C18" s="19">
        <v>9700000</v>
      </c>
      <c r="D18" s="24">
        <v>1334917.95</v>
      </c>
      <c r="E18" s="4">
        <v>1357590.15</v>
      </c>
      <c r="F18" s="14">
        <f t="shared" si="0"/>
        <v>98.329967258527915</v>
      </c>
      <c r="G18" s="14">
        <f t="shared" si="1"/>
        <v>13.762040721649486</v>
      </c>
      <c r="H18" s="15">
        <f t="shared" si="2"/>
        <v>13.762040721649486</v>
      </c>
    </row>
    <row r="19" spans="1:8" ht="25.5" outlineLevel="2">
      <c r="A19" s="18" t="s">
        <v>16</v>
      </c>
      <c r="B19" s="19"/>
      <c r="C19" s="19"/>
      <c r="D19" s="24">
        <v>-3313.47</v>
      </c>
      <c r="E19" s="4">
        <v>1736.8</v>
      </c>
      <c r="F19" s="14"/>
      <c r="G19" s="14"/>
      <c r="H19" s="15"/>
    </row>
    <row r="20" spans="1:8" s="3" customFormat="1" ht="14.25" outlineLevel="2">
      <c r="A20" s="12" t="s">
        <v>17</v>
      </c>
      <c r="B20" s="16">
        <f>B21+B22+B23+B26+B28+B29</f>
        <v>63291868.799999997</v>
      </c>
      <c r="C20" s="16">
        <f>C21+C22+C23+C26+C28+C29</f>
        <v>63291868.799999997</v>
      </c>
      <c r="D20" s="23">
        <f>D21+D22+D23+D26+D28+D29</f>
        <v>8493772.1800000016</v>
      </c>
      <c r="E20" s="8">
        <f>E21+E22+E23+E26+E28+E29</f>
        <v>8408067.3300000001</v>
      </c>
      <c r="F20" s="17">
        <f t="shared" si="0"/>
        <v>101.01931688503738</v>
      </c>
      <c r="G20" s="17">
        <f t="shared" si="1"/>
        <v>13.420005351461517</v>
      </c>
      <c r="H20" s="15">
        <f t="shared" si="2"/>
        <v>13.420005351461517</v>
      </c>
    </row>
    <row r="21" spans="1:8" ht="25.5" outlineLevel="2">
      <c r="A21" s="18" t="s">
        <v>18</v>
      </c>
      <c r="B21" s="19">
        <v>15278867.800000001</v>
      </c>
      <c r="C21" s="19">
        <v>15278867.800000001</v>
      </c>
      <c r="D21" s="24">
        <v>2725000.9</v>
      </c>
      <c r="E21" s="4">
        <v>3554733.48</v>
      </c>
      <c r="F21" s="14">
        <f t="shared" si="0"/>
        <v>76.65837439942193</v>
      </c>
      <c r="G21" s="14">
        <f t="shared" si="1"/>
        <v>17.835097048224998</v>
      </c>
      <c r="H21" s="15">
        <f t="shared" si="2"/>
        <v>17.835097048224998</v>
      </c>
    </row>
    <row r="22" spans="1:8" outlineLevel="2">
      <c r="A22" s="18" t="s">
        <v>19</v>
      </c>
      <c r="B22" s="19">
        <v>1440000</v>
      </c>
      <c r="C22" s="19">
        <v>1440000</v>
      </c>
      <c r="D22" s="24">
        <v>517700.01</v>
      </c>
      <c r="E22" s="4">
        <v>264245.73</v>
      </c>
      <c r="F22" s="14">
        <f t="shared" si="0"/>
        <v>195.91613079235</v>
      </c>
      <c r="G22" s="14">
        <f t="shared" si="1"/>
        <v>35.951389583333331</v>
      </c>
      <c r="H22" s="15">
        <f t="shared" si="2"/>
        <v>35.951389583333331</v>
      </c>
    </row>
    <row r="23" spans="1:8" ht="25.5" outlineLevel="2">
      <c r="A23" s="18" t="s">
        <v>20</v>
      </c>
      <c r="B23" s="19">
        <f>B24+B25</f>
        <v>24575500</v>
      </c>
      <c r="C23" s="19">
        <f>C24+C25</f>
        <v>24575500</v>
      </c>
      <c r="D23" s="24">
        <f>D24+D25</f>
        <v>3795426.47</v>
      </c>
      <c r="E23" s="4">
        <f>E24+E25</f>
        <v>3177390.15</v>
      </c>
      <c r="F23" s="14">
        <f t="shared" si="0"/>
        <v>119.45106804085739</v>
      </c>
      <c r="G23" s="14">
        <f t="shared" si="1"/>
        <v>15.443944049968467</v>
      </c>
      <c r="H23" s="15">
        <f t="shared" si="2"/>
        <v>15.443944049968467</v>
      </c>
    </row>
    <row r="24" spans="1:8" ht="15" customHeight="1" outlineLevel="3">
      <c r="A24" s="18" t="s">
        <v>21</v>
      </c>
      <c r="B24" s="19">
        <v>24575500</v>
      </c>
      <c r="C24" s="19">
        <v>24575500</v>
      </c>
      <c r="D24" s="24">
        <v>3680690.83</v>
      </c>
      <c r="E24" s="4">
        <v>3170736.28</v>
      </c>
      <c r="F24" s="14">
        <f t="shared" si="0"/>
        <v>116.08315876714919</v>
      </c>
      <c r="G24" s="14">
        <f t="shared" si="1"/>
        <v>14.977074037150819</v>
      </c>
      <c r="H24" s="15">
        <f t="shared" si="2"/>
        <v>14.977074037150819</v>
      </c>
    </row>
    <row r="25" spans="1:8" ht="15" customHeight="1" outlineLevel="3">
      <c r="A25" s="18" t="s">
        <v>22</v>
      </c>
      <c r="B25" s="19"/>
      <c r="C25" s="19"/>
      <c r="D25" s="24">
        <v>114735.64</v>
      </c>
      <c r="E25" s="4">
        <v>6653.87</v>
      </c>
      <c r="F25" s="14"/>
      <c r="G25" s="14"/>
      <c r="H25" s="15"/>
    </row>
    <row r="26" spans="1:8" ht="25.5" customHeight="1" outlineLevel="2">
      <c r="A26" s="18" t="s">
        <v>23</v>
      </c>
      <c r="B26" s="19">
        <v>20347501</v>
      </c>
      <c r="C26" s="19">
        <v>20347501</v>
      </c>
      <c r="D26" s="24">
        <v>1365871.74</v>
      </c>
      <c r="E26" s="4">
        <v>961520.39</v>
      </c>
      <c r="F26" s="14">
        <f t="shared" si="0"/>
        <v>142.05333076711977</v>
      </c>
      <c r="G26" s="14">
        <f t="shared" si="1"/>
        <v>6.7127247714596496</v>
      </c>
      <c r="H26" s="15">
        <f t="shared" si="2"/>
        <v>6.7127247714596496</v>
      </c>
    </row>
    <row r="27" spans="1:8" ht="25.5" outlineLevel="3">
      <c r="A27" s="18" t="s">
        <v>24</v>
      </c>
      <c r="B27" s="19">
        <v>20347501</v>
      </c>
      <c r="C27" s="19">
        <v>20347501</v>
      </c>
      <c r="D27" s="24">
        <v>1365871.74</v>
      </c>
      <c r="E27" s="4">
        <v>943964.39</v>
      </c>
      <c r="F27" s="14">
        <f t="shared" si="0"/>
        <v>144.69526122696217</v>
      </c>
      <c r="G27" s="14">
        <f t="shared" si="1"/>
        <v>6.7127247714596496</v>
      </c>
      <c r="H27" s="15">
        <f t="shared" si="2"/>
        <v>6.7127247714596496</v>
      </c>
    </row>
    <row r="28" spans="1:8" outlineLevel="2">
      <c r="A28" s="18" t="s">
        <v>25</v>
      </c>
      <c r="B28" s="19">
        <v>1650000</v>
      </c>
      <c r="C28" s="19">
        <v>1650000</v>
      </c>
      <c r="D28" s="24">
        <v>98080.25</v>
      </c>
      <c r="E28" s="4">
        <v>448030.78</v>
      </c>
      <c r="F28" s="14">
        <f t="shared" si="0"/>
        <v>21.891408889362467</v>
      </c>
      <c r="G28" s="14">
        <f t="shared" si="1"/>
        <v>5.9442575757575753</v>
      </c>
      <c r="H28" s="15">
        <f t="shared" si="2"/>
        <v>5.9442575757575753</v>
      </c>
    </row>
    <row r="29" spans="1:8" ht="15" customHeight="1" outlineLevel="2">
      <c r="A29" s="18" t="s">
        <v>26</v>
      </c>
      <c r="B29" s="19">
        <f>B30+B31</f>
        <v>0</v>
      </c>
      <c r="C29" s="19">
        <f>C30+C31</f>
        <v>0</v>
      </c>
      <c r="D29" s="24">
        <f>D30+D31</f>
        <v>-8307.19</v>
      </c>
      <c r="E29" s="4">
        <f>E30+E31</f>
        <v>2146.8000000000002</v>
      </c>
      <c r="F29" s="14"/>
      <c r="G29" s="14"/>
      <c r="H29" s="15"/>
    </row>
    <row r="30" spans="1:8" ht="15" customHeight="1" outlineLevel="3">
      <c r="A30" s="18" t="s">
        <v>27</v>
      </c>
      <c r="B30" s="19"/>
      <c r="C30" s="19"/>
      <c r="D30" s="24">
        <v>-8307.19</v>
      </c>
      <c r="E30" s="4"/>
      <c r="F30" s="14"/>
      <c r="G30" s="14"/>
      <c r="H30" s="15"/>
    </row>
    <row r="31" spans="1:8" ht="15" customHeight="1" outlineLevel="3">
      <c r="A31" s="18" t="s">
        <v>28</v>
      </c>
      <c r="B31" s="19"/>
      <c r="C31" s="19"/>
      <c r="D31" s="24"/>
      <c r="E31" s="4">
        <v>2146.8000000000002</v>
      </c>
      <c r="F31" s="14"/>
      <c r="G31" s="14"/>
      <c r="H31" s="15"/>
    </row>
    <row r="32" spans="1:8">
      <c r="A32" s="9" t="s">
        <v>29</v>
      </c>
      <c r="B32" s="10">
        <f>B33+B38+B39+B40</f>
        <v>2092436031.5</v>
      </c>
      <c r="C32" s="10">
        <f>C33+C38+C39+C40</f>
        <v>2152647824.1900001</v>
      </c>
      <c r="D32" s="10">
        <f>D33+D38+D39+D40</f>
        <v>266591798.54999998</v>
      </c>
      <c r="E32" s="26">
        <f>E33+E38+E39+E40</f>
        <v>216362149.37</v>
      </c>
      <c r="F32" s="17">
        <f t="shared" si="0"/>
        <v>123.21554362732017</v>
      </c>
      <c r="G32" s="17">
        <f t="shared" si="1"/>
        <v>12.740738284787081</v>
      </c>
      <c r="H32" s="15">
        <f t="shared" si="2"/>
        <v>12.384366618367467</v>
      </c>
    </row>
    <row r="33" spans="1:8" ht="46.5" customHeight="1">
      <c r="A33" s="20" t="s">
        <v>30</v>
      </c>
      <c r="B33" s="10">
        <f>B34+B35+B36+B37</f>
        <v>2092436031.5</v>
      </c>
      <c r="C33" s="10">
        <f>C34+C35+C36+C37</f>
        <v>2152647824.1900001</v>
      </c>
      <c r="D33" s="10">
        <f>D34+D35+D36+D37</f>
        <v>268271549.63</v>
      </c>
      <c r="E33" s="26">
        <f>E34+E35+E36+E37</f>
        <v>216275349.73000002</v>
      </c>
      <c r="F33" s="17">
        <f t="shared" si="0"/>
        <v>124.04166723804283</v>
      </c>
      <c r="G33" s="17">
        <f t="shared" si="1"/>
        <v>12.821015581426629</v>
      </c>
      <c r="H33" s="15">
        <f t="shared" si="2"/>
        <v>12.46239847574442</v>
      </c>
    </row>
    <row r="34" spans="1:8">
      <c r="A34" s="21" t="s">
        <v>31</v>
      </c>
      <c r="B34" s="22"/>
      <c r="C34" s="25">
        <v>2187360</v>
      </c>
      <c r="D34" s="25">
        <v>182280</v>
      </c>
      <c r="E34" s="5">
        <v>182280</v>
      </c>
      <c r="F34" s="14"/>
      <c r="G34" s="14"/>
      <c r="H34" s="15"/>
    </row>
    <row r="35" spans="1:8" ht="26.25">
      <c r="A35" s="21" t="s">
        <v>32</v>
      </c>
      <c r="B35" s="22">
        <v>692217476.69000006</v>
      </c>
      <c r="C35" s="25">
        <v>713976216.50999999</v>
      </c>
      <c r="D35" s="25">
        <v>31204472.600000001</v>
      </c>
      <c r="E35" s="5">
        <v>17533986.420000002</v>
      </c>
      <c r="F35" s="14">
        <f t="shared" si="0"/>
        <v>177.96564827041769</v>
      </c>
      <c r="G35" s="14">
        <f t="shared" si="1"/>
        <v>4.5079001398825547</v>
      </c>
      <c r="H35" s="15">
        <f t="shared" si="2"/>
        <v>4.3705198966614249</v>
      </c>
    </row>
    <row r="36" spans="1:8">
      <c r="A36" s="21" t="s">
        <v>33</v>
      </c>
      <c r="B36" s="22">
        <v>1218611642</v>
      </c>
      <c r="C36" s="25">
        <v>1218611642</v>
      </c>
      <c r="D36" s="25">
        <v>230993290.34999999</v>
      </c>
      <c r="E36" s="5">
        <v>194864868.56</v>
      </c>
      <c r="F36" s="14">
        <f t="shared" si="0"/>
        <v>118.54024384024657</v>
      </c>
      <c r="G36" s="14">
        <f t="shared" si="1"/>
        <v>18.955447526407269</v>
      </c>
      <c r="H36" s="15">
        <f t="shared" si="2"/>
        <v>18.955447526407269</v>
      </c>
    </row>
    <row r="37" spans="1:8">
      <c r="A37" s="21" t="s">
        <v>34</v>
      </c>
      <c r="B37" s="22">
        <v>181606912.81</v>
      </c>
      <c r="C37" s="25">
        <v>217872605.68000001</v>
      </c>
      <c r="D37" s="25">
        <v>5891506.6799999997</v>
      </c>
      <c r="E37" s="5">
        <v>3694214.75</v>
      </c>
      <c r="F37" s="14">
        <f t="shared" si="0"/>
        <v>159.47926903816295</v>
      </c>
      <c r="G37" s="14">
        <f t="shared" si="1"/>
        <v>3.2440982498082471</v>
      </c>
      <c r="H37" s="15">
        <f t="shared" si="2"/>
        <v>2.7041062191421803</v>
      </c>
    </row>
    <row r="38" spans="1:8" ht="26.25">
      <c r="A38" s="21" t="s">
        <v>35</v>
      </c>
      <c r="B38" s="22"/>
      <c r="C38" s="25"/>
      <c r="D38" s="25"/>
      <c r="E38" s="5"/>
      <c r="F38" s="14"/>
      <c r="G38" s="14"/>
      <c r="H38" s="15"/>
    </row>
    <row r="39" spans="1:8" ht="51.75">
      <c r="A39" s="21" t="s">
        <v>36</v>
      </c>
      <c r="B39" s="22"/>
      <c r="C39" s="25"/>
      <c r="D39" s="25">
        <v>30746</v>
      </c>
      <c r="E39" s="5">
        <v>653991.26</v>
      </c>
      <c r="F39" s="14">
        <f t="shared" si="0"/>
        <v>4.7012860691746861</v>
      </c>
      <c r="G39" s="14"/>
      <c r="H39" s="15"/>
    </row>
    <row r="40" spans="1:8" ht="39">
      <c r="A40" s="21" t="s">
        <v>37</v>
      </c>
      <c r="B40" s="22"/>
      <c r="C40" s="25"/>
      <c r="D40" s="25">
        <v>-1710497.08</v>
      </c>
      <c r="E40" s="7">
        <v>-567191.62</v>
      </c>
      <c r="F40" s="14">
        <f t="shared" si="0"/>
        <v>301.57305215475503</v>
      </c>
      <c r="G40" s="14"/>
      <c r="H40" s="15"/>
    </row>
    <row r="41" spans="1:8" s="3" customFormat="1" ht="14.25">
      <c r="A41" s="9" t="s">
        <v>38</v>
      </c>
      <c r="B41" s="10">
        <v>-41900000</v>
      </c>
      <c r="C41" s="10">
        <v>-75142739.400000006</v>
      </c>
      <c r="D41" s="10">
        <v>-36316428.520000003</v>
      </c>
      <c r="E41" s="10">
        <v>3121634.4</v>
      </c>
      <c r="F41" s="14">
        <f t="shared" si="0"/>
        <v>-1163.3786621521085</v>
      </c>
      <c r="G41" s="14">
        <f t="shared" si="1"/>
        <v>86.674053747016714</v>
      </c>
      <c r="H41" s="15">
        <f t="shared" si="2"/>
        <v>48.329923569435373</v>
      </c>
    </row>
    <row r="42" spans="1:8">
      <c r="E42" s="6"/>
      <c r="F42" s="6"/>
    </row>
    <row r="43" spans="1:8">
      <c r="E43" s="6"/>
      <c r="F43" s="6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01.03.2023</vt:lpstr>
      <vt:lpstr>'01.03.2023'!Заголовки_для_печати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2023-03-21T14:29:18Z</cp:lastPrinted>
  <dcterms:created xsi:type="dcterms:W3CDTF">2022-05-19T05:50:24Z</dcterms:created>
  <dcterms:modified xsi:type="dcterms:W3CDTF">2023-03-21T14:31:05Z</dcterms:modified>
</cp:coreProperties>
</file>