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5.2023" sheetId="16" r:id="rId1"/>
  </sheets>
  <definedNames>
    <definedName name="_xlnm.Print_Titles" localSheetId="0">'01.05.2023'!$3:$3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6"/>
  <c r="E32" s="1"/>
  <c r="E29"/>
  <c r="E23"/>
  <c r="E20"/>
  <c r="E11"/>
  <c r="E7"/>
  <c r="E6" s="1"/>
  <c r="H41"/>
  <c r="G41"/>
  <c r="F41"/>
  <c r="F40"/>
  <c r="F39"/>
  <c r="H37"/>
  <c r="G37"/>
  <c r="F37"/>
  <c r="H36"/>
  <c r="G36"/>
  <c r="F36"/>
  <c r="H35"/>
  <c r="G35"/>
  <c r="F35"/>
  <c r="D33"/>
  <c r="G33" s="1"/>
  <c r="C33"/>
  <c r="C32" s="1"/>
  <c r="B33"/>
  <c r="B32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5" l="1"/>
  <c r="E4" s="1"/>
  <c r="D32"/>
  <c r="H32" s="1"/>
  <c r="G23"/>
  <c r="D20"/>
  <c r="H20" s="1"/>
  <c r="C5"/>
  <c r="C4" s="1"/>
  <c r="D6"/>
  <c r="G7"/>
  <c r="G11"/>
  <c r="F23"/>
  <c r="G32"/>
  <c r="F33"/>
  <c r="H33"/>
  <c r="F7"/>
  <c r="F11"/>
  <c r="F32" l="1"/>
  <c r="F20"/>
  <c r="G20"/>
  <c r="G6"/>
  <c r="D5"/>
  <c r="H6"/>
  <c r="F6"/>
  <c r="H5" l="1"/>
  <c r="F5"/>
  <c r="G5"/>
  <c r="D4"/>
  <c r="G4" l="1"/>
  <c r="H4"/>
  <c r="F4"/>
</calcChain>
</file>

<file path=xl/sharedStrings.xml><?xml version="1.0" encoding="utf-8"?>
<sst xmlns="http://schemas.openxmlformats.org/spreadsheetml/2006/main" count="49" uniqueCount="49">
  <si>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</si>
  <si>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</si>
  <si>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</si>
  <si>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</si>
  <si>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</si>
  <si>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</si>
  <si>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</si>
  <si>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</si>
  <si>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</si>
  <si>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</si>
  <si>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</si>
  <si>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</si>
  <si>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</si>
  <si>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</si>
  <si>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</si>
  <si>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</si>
  <si>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</si>
  <si>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</si>
  <si>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</si>
  <si>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</si>
  <si>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</si>
  <si>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</si>
  <si>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</si>
  <si>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</si>
  <si>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</si>
  <si>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</si>
  <si>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</si>
  <si>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</si>
  <si>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</si>
  <si>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</si>
  <si>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</si>
  <si>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</si>
  <si>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</si>
  <si>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</si>
  <si>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</si>
  <si>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</si>
  <si>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</si>
  <si>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</si>
  <si>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</si>
  <si>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</si>
  <si>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</si>
  <si>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</si>
  <si>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</si>
  <si>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</si>
  <si>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</si>
  <si>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</si>
  <si>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</si>
  <si>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</si>
  <si>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01.05.2023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</si>
</sst>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4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5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34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7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6" fillId="0" borderId="3" xfId="4" applyFont="1" applyBorder="1">
      <alignment horizontal="left" vertical="top" wrapText="1"/>
    </xf>
    <xf numFmtId="0" fontId="5" fillId="0" borderId="3" xfId="4" applyFont="1" applyBorder="1">
      <alignment horizontal="left" vertical="top" wrapText="1"/>
    </xf>
    <xf numFmtId="0" fontId="7" fillId="0" borderId="3" xfId="0" applyFont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wrapText="1"/>
      <protection locked="0"/>
    </xf>
    <xf numFmtId="0" fontId="6" fillId="0" borderId="3" xfId="2" applyFont="1" applyBorder="1">
      <alignment horizontal="center" vertical="center" wrapText="1"/>
    </xf>
    <xf numFmtId="0" fontId="6" fillId="3" borderId="3" xfId="2" applyFont="1" applyFill="1" applyBorder="1">
      <alignment horizontal="center" vertical="center" wrapText="1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3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3" xfId="5" applyNumberFormat="1" applyFont="1" applyFill="1" applyBorder="1" applyAlignment="1">
      <alignment horizontal="right" vertical="top" shrinkToFit="1"/>
    </xf>
    <xf numFmtId="3" fontId="7" fillId="0" borderId="3" xfId="0" applyNumberFormat="1" applyFont="1" applyBorder="1" applyAlignment="1" applyProtection="1">
      <alignment vertical="top"/>
      <protection locked="0"/>
    </xf>
    <xf numFmtId="4" fontId="6" fillId="0" borderId="3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3" xfId="5" applyNumberFormat="1" applyFont="1" applyFill="1" applyBorder="1" applyAlignment="1">
      <alignment horizontal="right" vertical="top" shrinkToFit="1"/>
    </xf>
    <xf numFmtId="4" fontId="5" fillId="3" borderId="3" xfId="5" applyFont="1" applyFill="1" applyBorder="1" applyAlignment="1">
      <alignment horizontal="right" vertical="top" shrinkToFit="1"/>
    </xf>
    <xf numFmtId="4" fontId="5" fillId="3" borderId="1" xfId="5" applyFont="1" applyFill="1" applyAlignment="1">
      <alignment horizontal="right" vertical="top" shrinkToFit="1"/>
    </xf>
    <xf numFmtId="4" fontId="7" fillId="0" borderId="3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3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0" fontId="2" fillId="0" borderId="0" xfId="1" applyFont="1" applyAlignment="1">
      <alignment horizontal="center" vertical="center" wrapText="1"/>
    </xf>
    <xf numFmtId="0" fontId="6" fillId="0" borderId="3" xfId="2" applyFont="1" applyBorder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6" borderId="3" xfId="2" applyFont="1" applyFill="1" applyBorder="1">
      <alignment horizontal="center" vertical="center" wrapText="1"/>
    </xf>
    <xf numFmtId="0" fontId="6" fillId="3" borderId="3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C25" sqref="C25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29" t="s">
        <v>48</v>
      </c>
      <c r="B1" s="29"/>
      <c r="C1" s="29"/>
      <c r="D1" s="29"/>
      <c r="E1" s="29"/>
      <c r="F1" s="29"/>
      <c r="G1" s="29"/>
      <c r="H1" s="29"/>
    </row>
    <row r="2" spans="1:8" ht="37.5" customHeight="1">
      <c r="A2" s="30" t="s">
        <v>0</v>
      </c>
      <c r="B2" s="31" t="s">
        <v>44</v>
      </c>
      <c r="C2" s="31"/>
      <c r="D2" s="32" t="s">
        <v>45</v>
      </c>
      <c r="E2" s="33" t="s">
        <v>43</v>
      </c>
      <c r="F2" s="30" t="s">
        <v>46</v>
      </c>
      <c r="G2" s="31" t="s">
        <v>47</v>
      </c>
      <c r="H2" s="31"/>
    </row>
    <row r="3" spans="1:8" ht="51" customHeight="1">
      <c r="A3" s="30"/>
      <c r="B3" s="11" t="s">
        <v>39</v>
      </c>
      <c r="C3" s="10" t="s">
        <v>40</v>
      </c>
      <c r="D3" s="32"/>
      <c r="E3" s="33"/>
      <c r="F3" s="30"/>
      <c r="G3" s="10" t="s">
        <v>41</v>
      </c>
      <c r="H3" s="5" t="s">
        <v>42</v>
      </c>
    </row>
    <row r="4" spans="1:8" s="2" customFormat="1" ht="15" customHeight="1">
      <c r="A4" s="6" t="s">
        <v>1</v>
      </c>
      <c r="B4" s="13">
        <f>B5+B32</f>
        <v>2673075019.1199999</v>
      </c>
      <c r="C4" s="13">
        <f>C5+C32</f>
        <v>2737176015.8199997</v>
      </c>
      <c r="D4" s="14">
        <f>D5+D32</f>
        <v>758498651.92999995</v>
      </c>
      <c r="E4" s="15">
        <f>E5+E32</f>
        <v>1023926893.72</v>
      </c>
      <c r="F4" s="16">
        <f>D4/E4*100</f>
        <v>74.077422575973145</v>
      </c>
      <c r="G4" s="16">
        <f>D4/B4*100</f>
        <v>28.375509348020632</v>
      </c>
      <c r="H4" s="17">
        <f>D4/C4*100</f>
        <v>27.710992919202894</v>
      </c>
    </row>
    <row r="5" spans="1:8" s="2" customFormat="1" ht="15" customHeight="1" outlineLevel="1">
      <c r="A5" s="6" t="s">
        <v>2</v>
      </c>
      <c r="B5" s="18">
        <f>B6+B20</f>
        <v>580638987.62</v>
      </c>
      <c r="C5" s="18">
        <f>C6+C20</f>
        <v>580638987.62</v>
      </c>
      <c r="D5" s="14">
        <f>D6+D20</f>
        <v>163254274.28</v>
      </c>
      <c r="E5" s="19">
        <f>E6+E20</f>
        <v>180415846.31</v>
      </c>
      <c r="F5" s="20">
        <f t="shared" ref="F5:F41" si="0">D5/E5*100</f>
        <v>90.487769017521842</v>
      </c>
      <c r="G5" s="20">
        <f t="shared" ref="G5:G41" si="1">D5/B5*100</f>
        <v>28.11631284856848</v>
      </c>
      <c r="H5" s="17">
        <f t="shared" ref="H5:H41" si="2">D5/C5*100</f>
        <v>28.11631284856848</v>
      </c>
    </row>
    <row r="6" spans="1:8" s="2" customFormat="1" ht="15" customHeight="1" outlineLevel="1">
      <c r="A6" s="6" t="s">
        <v>3</v>
      </c>
      <c r="B6" s="18">
        <f>B7+B10+B11+B17+B18+B19</f>
        <v>517347118.81999999</v>
      </c>
      <c r="C6" s="18">
        <f>C7+C10+C11+C17+C18+C19</f>
        <v>517347118.81999999</v>
      </c>
      <c r="D6" s="14">
        <f>D7+D10+D11+D17+D18+D19</f>
        <v>145619656.46000001</v>
      </c>
      <c r="E6" s="19">
        <f>E7+E10+E11+E17+E18+E19</f>
        <v>158930802.89000002</v>
      </c>
      <c r="F6" s="20">
        <f t="shared" si="0"/>
        <v>91.624564786718537</v>
      </c>
      <c r="G6" s="20">
        <f t="shared" si="1"/>
        <v>28.147379421410346</v>
      </c>
      <c r="H6" s="17">
        <f t="shared" si="2"/>
        <v>28.147379421410346</v>
      </c>
    </row>
    <row r="7" spans="1:8" ht="15" customHeight="1" outlineLevel="2">
      <c r="A7" s="7" t="s">
        <v>4</v>
      </c>
      <c r="B7" s="21">
        <f>B8+B9</f>
        <v>339247130</v>
      </c>
      <c r="C7" s="21">
        <f>C8+C9</f>
        <v>339247130</v>
      </c>
      <c r="D7" s="12">
        <f>D8+D9</f>
        <v>84591560.120000005</v>
      </c>
      <c r="E7" s="22">
        <f>E8+E9</f>
        <v>93630572.950000003</v>
      </c>
      <c r="F7" s="16">
        <f t="shared" si="0"/>
        <v>90.346088307259478</v>
      </c>
      <c r="G7" s="16">
        <f t="shared" si="1"/>
        <v>24.935084968883896</v>
      </c>
      <c r="H7" s="17">
        <f t="shared" si="2"/>
        <v>24.935084968883896</v>
      </c>
    </row>
    <row r="8" spans="1:8" ht="15" customHeight="1" outlineLevel="3">
      <c r="A8" s="7" t="s">
        <v>5</v>
      </c>
      <c r="B8" s="21">
        <v>8778405</v>
      </c>
      <c r="C8" s="21">
        <v>8778405</v>
      </c>
      <c r="D8" s="12">
        <v>3956681.94</v>
      </c>
      <c r="E8" s="22">
        <v>5152411.16</v>
      </c>
      <c r="F8" s="16">
        <f t="shared" si="0"/>
        <v>76.792822178422568</v>
      </c>
      <c r="G8" s="16">
        <f t="shared" si="1"/>
        <v>45.07290265144978</v>
      </c>
      <c r="H8" s="17">
        <f t="shared" si="2"/>
        <v>45.07290265144978</v>
      </c>
    </row>
    <row r="9" spans="1:8" ht="15" customHeight="1" outlineLevel="3">
      <c r="A9" s="7" t="s">
        <v>6</v>
      </c>
      <c r="B9" s="21">
        <v>330468725</v>
      </c>
      <c r="C9" s="21">
        <v>330468725</v>
      </c>
      <c r="D9" s="12">
        <v>80634878.180000007</v>
      </c>
      <c r="E9" s="22">
        <v>88478161.790000007</v>
      </c>
      <c r="F9" s="16">
        <f t="shared" si="0"/>
        <v>91.135345206859313</v>
      </c>
      <c r="G9" s="16">
        <f t="shared" si="1"/>
        <v>24.400154108380452</v>
      </c>
      <c r="H9" s="17">
        <f t="shared" si="2"/>
        <v>24.400154108380452</v>
      </c>
    </row>
    <row r="10" spans="1:8" ht="25.5" outlineLevel="2">
      <c r="A10" s="7" t="s">
        <v>7</v>
      </c>
      <c r="B10" s="21">
        <v>32950360</v>
      </c>
      <c r="C10" s="21">
        <v>32950360</v>
      </c>
      <c r="D10" s="12">
        <v>11878955.66</v>
      </c>
      <c r="E10" s="22">
        <v>10333827</v>
      </c>
      <c r="F10" s="16">
        <f t="shared" si="0"/>
        <v>114.95214367339419</v>
      </c>
      <c r="G10" s="16">
        <f t="shared" si="1"/>
        <v>36.051064874556758</v>
      </c>
      <c r="H10" s="17">
        <f t="shared" si="2"/>
        <v>36.051064874556758</v>
      </c>
    </row>
    <row r="11" spans="1:8" ht="15" customHeight="1" outlineLevel="2">
      <c r="A11" s="7" t="s">
        <v>8</v>
      </c>
      <c r="B11" s="21">
        <f>B12+B13+B14+B15+B16</f>
        <v>112789628.81999999</v>
      </c>
      <c r="C11" s="21">
        <f>C12+C13+C14+C15+C16</f>
        <v>112789628.81999999</v>
      </c>
      <c r="D11" s="12">
        <f>D12+D13+D14+D15+D16</f>
        <v>35294465.589999996</v>
      </c>
      <c r="E11" s="22">
        <f>E12+E13+E14+E15+E16</f>
        <v>42035820.159999996</v>
      </c>
      <c r="F11" s="16">
        <f t="shared" si="0"/>
        <v>83.962833259014488</v>
      </c>
      <c r="G11" s="16">
        <f t="shared" si="1"/>
        <v>31.29229695961331</v>
      </c>
      <c r="H11" s="17">
        <f t="shared" si="2"/>
        <v>31.29229695961331</v>
      </c>
    </row>
    <row r="12" spans="1:8" ht="25.5" customHeight="1" outlineLevel="3">
      <c r="A12" s="7" t="s">
        <v>9</v>
      </c>
      <c r="B12" s="21">
        <v>97401544.819999993</v>
      </c>
      <c r="C12" s="21">
        <v>97401544.819999993</v>
      </c>
      <c r="D12" s="12">
        <v>36393310.539999999</v>
      </c>
      <c r="E12" s="22">
        <v>33843718.07</v>
      </c>
      <c r="F12" s="16">
        <f t="shared" si="0"/>
        <v>107.53342899478892</v>
      </c>
      <c r="G12" s="16">
        <f t="shared" si="1"/>
        <v>37.364202597870047</v>
      </c>
      <c r="H12" s="17">
        <f t="shared" si="2"/>
        <v>37.364202597870047</v>
      </c>
    </row>
    <row r="13" spans="1:8" ht="15" customHeight="1" outlineLevel="3">
      <c r="A13" s="7" t="s">
        <v>10</v>
      </c>
      <c r="B13" s="21">
        <v>0</v>
      </c>
      <c r="C13" s="21">
        <v>0</v>
      </c>
      <c r="D13" s="12">
        <v>-295610.28000000003</v>
      </c>
      <c r="E13" s="22">
        <v>-143713.74</v>
      </c>
      <c r="F13" s="16">
        <f t="shared" si="0"/>
        <v>205.69381883736381</v>
      </c>
      <c r="G13" s="16"/>
      <c r="H13" s="17"/>
    </row>
    <row r="14" spans="1:8" ht="15" customHeight="1" outlineLevel="3">
      <c r="A14" s="7" t="s">
        <v>11</v>
      </c>
      <c r="B14" s="21">
        <v>165667</v>
      </c>
      <c r="C14" s="21">
        <v>165667</v>
      </c>
      <c r="D14" s="12">
        <v>277683.92</v>
      </c>
      <c r="E14" s="22">
        <v>84689.91</v>
      </c>
      <c r="F14" s="16"/>
      <c r="G14" s="16">
        <f t="shared" si="1"/>
        <v>167.61571103478664</v>
      </c>
      <c r="H14" s="17">
        <f t="shared" si="2"/>
        <v>167.61571103478664</v>
      </c>
    </row>
    <row r="15" spans="1:8" ht="15" customHeight="1" outlineLevel="3">
      <c r="A15" s="7" t="s">
        <v>12</v>
      </c>
      <c r="B15" s="21">
        <v>15222417</v>
      </c>
      <c r="C15" s="21">
        <v>15222417</v>
      </c>
      <c r="D15" s="12">
        <v>-1080918.5900000001</v>
      </c>
      <c r="E15" s="22">
        <v>8251125.9199999999</v>
      </c>
      <c r="F15" s="16">
        <f t="shared" si="0"/>
        <v>-13.100255655776008</v>
      </c>
      <c r="G15" s="16">
        <f t="shared" si="1"/>
        <v>-7.1008341842166072</v>
      </c>
      <c r="H15" s="17">
        <f t="shared" si="2"/>
        <v>-7.1008341842166072</v>
      </c>
    </row>
    <row r="16" spans="1:8" ht="15" customHeight="1" outlineLevel="3">
      <c r="A16" s="7" t="s">
        <v>13</v>
      </c>
      <c r="B16" s="21">
        <v>0</v>
      </c>
      <c r="C16" s="21">
        <v>0</v>
      </c>
      <c r="D16" s="12">
        <v>0</v>
      </c>
      <c r="E16" s="22">
        <v>0</v>
      </c>
      <c r="F16" s="16"/>
      <c r="G16" s="16"/>
      <c r="H16" s="17"/>
    </row>
    <row r="17" spans="1:8" ht="15" customHeight="1" outlineLevel="2">
      <c r="A17" s="7" t="s">
        <v>14</v>
      </c>
      <c r="B17" s="21">
        <v>22660000</v>
      </c>
      <c r="C17" s="21">
        <v>22660000</v>
      </c>
      <c r="D17" s="12">
        <v>10510838.34</v>
      </c>
      <c r="E17" s="22">
        <v>9859007.6300000008</v>
      </c>
      <c r="F17" s="16">
        <f t="shared" si="0"/>
        <v>106.6115245515841</v>
      </c>
      <c r="G17" s="16">
        <f t="shared" si="1"/>
        <v>46.384988261253305</v>
      </c>
      <c r="H17" s="17">
        <f t="shared" si="2"/>
        <v>46.384988261253305</v>
      </c>
    </row>
    <row r="18" spans="1:8" ht="15" customHeight="1" outlineLevel="2">
      <c r="A18" s="7" t="s">
        <v>15</v>
      </c>
      <c r="B18" s="21">
        <v>9700000</v>
      </c>
      <c r="C18" s="21">
        <v>9700000</v>
      </c>
      <c r="D18" s="12">
        <v>3343836.75</v>
      </c>
      <c r="E18" s="22">
        <v>3069838.35</v>
      </c>
      <c r="F18" s="16">
        <f t="shared" si="0"/>
        <v>108.92549928565455</v>
      </c>
      <c r="G18" s="16">
        <f t="shared" si="1"/>
        <v>34.472543814432989</v>
      </c>
      <c r="H18" s="17">
        <f t="shared" si="2"/>
        <v>34.472543814432989</v>
      </c>
    </row>
    <row r="19" spans="1:8" ht="25.5" outlineLevel="2">
      <c r="A19" s="7" t="s">
        <v>16</v>
      </c>
      <c r="B19" s="21"/>
      <c r="C19" s="21"/>
      <c r="D19" s="12">
        <v>0</v>
      </c>
      <c r="E19" s="22">
        <v>1736.8</v>
      </c>
      <c r="F19" s="16"/>
      <c r="G19" s="16"/>
      <c r="H19" s="17"/>
    </row>
    <row r="20" spans="1:8" s="2" customFormat="1" ht="14.25" outlineLevel="2">
      <c r="A20" s="6" t="s">
        <v>17</v>
      </c>
      <c r="B20" s="18">
        <f>B21+B22+B23+B26+B28+B29</f>
        <v>63291868.799999997</v>
      </c>
      <c r="C20" s="18">
        <f>C21+C22+C23+C26+C28+C29</f>
        <v>63291868.799999997</v>
      </c>
      <c r="D20" s="14">
        <f>D21+D22+D23+D26+D28+D29</f>
        <v>17634617.82</v>
      </c>
      <c r="E20" s="19">
        <f>E21+E22+E23+E26+E28+E29</f>
        <v>21485043.420000002</v>
      </c>
      <c r="F20" s="20">
        <f t="shared" si="0"/>
        <v>82.078576595215452</v>
      </c>
      <c r="G20" s="20">
        <f t="shared" si="1"/>
        <v>27.862374984889055</v>
      </c>
      <c r="H20" s="17">
        <f t="shared" si="2"/>
        <v>27.862374984889055</v>
      </c>
    </row>
    <row r="21" spans="1:8" ht="25.5" outlineLevel="2">
      <c r="A21" s="7" t="s">
        <v>18</v>
      </c>
      <c r="B21" s="21">
        <v>15278867.800000001</v>
      </c>
      <c r="C21" s="21">
        <v>15278867.800000001</v>
      </c>
      <c r="D21" s="12">
        <v>4498343.7300000004</v>
      </c>
      <c r="E21" s="22">
        <v>7596192.5999999996</v>
      </c>
      <c r="F21" s="16">
        <f t="shared" si="0"/>
        <v>59.218400149569675</v>
      </c>
      <c r="G21" s="16">
        <f t="shared" si="1"/>
        <v>29.441603847112287</v>
      </c>
      <c r="H21" s="17">
        <f t="shared" si="2"/>
        <v>29.441603847112287</v>
      </c>
    </row>
    <row r="22" spans="1:8" outlineLevel="2">
      <c r="A22" s="7" t="s">
        <v>19</v>
      </c>
      <c r="B22" s="21">
        <v>1440000</v>
      </c>
      <c r="C22" s="21">
        <v>1440000</v>
      </c>
      <c r="D22" s="12">
        <v>1708760.66</v>
      </c>
      <c r="E22" s="22">
        <v>1126149.8799999999</v>
      </c>
      <c r="F22" s="16">
        <f t="shared" si="0"/>
        <v>151.73474600023934</v>
      </c>
      <c r="G22" s="16">
        <f t="shared" si="1"/>
        <v>118.66393472222221</v>
      </c>
      <c r="H22" s="17">
        <f t="shared" si="2"/>
        <v>118.66393472222221</v>
      </c>
    </row>
    <row r="23" spans="1:8" ht="25.5" outlineLevel="2">
      <c r="A23" s="7" t="s">
        <v>20</v>
      </c>
      <c r="B23" s="21">
        <f>B24+B25</f>
        <v>24575500</v>
      </c>
      <c r="C23" s="21">
        <f>C24+C25</f>
        <v>24575500</v>
      </c>
      <c r="D23" s="12">
        <f>D24+D25</f>
        <v>7778026.5899999999</v>
      </c>
      <c r="E23" s="22">
        <f>E24+E25</f>
        <v>7341889.1699999999</v>
      </c>
      <c r="F23" s="16">
        <f t="shared" si="0"/>
        <v>105.94039776277364</v>
      </c>
      <c r="G23" s="16">
        <f t="shared" si="1"/>
        <v>31.649515126853977</v>
      </c>
      <c r="H23" s="17">
        <f t="shared" si="2"/>
        <v>31.649515126853977</v>
      </c>
    </row>
    <row r="24" spans="1:8" ht="15" customHeight="1" outlineLevel="3">
      <c r="A24" s="7" t="s">
        <v>21</v>
      </c>
      <c r="B24" s="21">
        <v>24575500</v>
      </c>
      <c r="C24" s="21">
        <v>24575500</v>
      </c>
      <c r="D24" s="12">
        <v>7584338.9500000002</v>
      </c>
      <c r="E24" s="22">
        <v>7293534.7199999997</v>
      </c>
      <c r="F24" s="16">
        <f t="shared" si="0"/>
        <v>103.98715082828865</v>
      </c>
      <c r="G24" s="16">
        <f t="shared" si="1"/>
        <v>30.861382067506256</v>
      </c>
      <c r="H24" s="17">
        <f t="shared" si="2"/>
        <v>30.861382067506256</v>
      </c>
    </row>
    <row r="25" spans="1:8" ht="15" customHeight="1" outlineLevel="3">
      <c r="A25" s="7" t="s">
        <v>22</v>
      </c>
      <c r="B25" s="21"/>
      <c r="C25" s="21"/>
      <c r="D25" s="12">
        <v>193687.64</v>
      </c>
      <c r="E25" s="22">
        <v>48354.45</v>
      </c>
      <c r="F25" s="16"/>
      <c r="G25" s="16"/>
      <c r="H25" s="17"/>
    </row>
    <row r="26" spans="1:8" ht="25.5" customHeight="1" outlineLevel="2">
      <c r="A26" s="7" t="s">
        <v>23</v>
      </c>
      <c r="B26" s="21">
        <v>20347501</v>
      </c>
      <c r="C26" s="21">
        <v>20347501</v>
      </c>
      <c r="D26" s="12">
        <v>3253576.42</v>
      </c>
      <c r="E26" s="22">
        <v>4700239.4000000004</v>
      </c>
      <c r="F26" s="16">
        <f t="shared" si="0"/>
        <v>69.221504334438791</v>
      </c>
      <c r="G26" s="16">
        <f t="shared" si="1"/>
        <v>15.990054110330304</v>
      </c>
      <c r="H26" s="17">
        <f t="shared" si="2"/>
        <v>15.990054110330304</v>
      </c>
    </row>
    <row r="27" spans="1:8" ht="25.5" outlineLevel="3">
      <c r="A27" s="7" t="s">
        <v>24</v>
      </c>
      <c r="B27" s="21">
        <v>20347501</v>
      </c>
      <c r="C27" s="21">
        <v>20347501</v>
      </c>
      <c r="D27" s="12">
        <v>3253576.42</v>
      </c>
      <c r="E27" s="22">
        <v>4682683.4000000004</v>
      </c>
      <c r="F27" s="16">
        <f t="shared" si="0"/>
        <v>69.481024918319264</v>
      </c>
      <c r="G27" s="16">
        <f t="shared" si="1"/>
        <v>15.990054110330304</v>
      </c>
      <c r="H27" s="17">
        <f t="shared" si="2"/>
        <v>15.990054110330304</v>
      </c>
    </row>
    <row r="28" spans="1:8" outlineLevel="2">
      <c r="A28" s="7" t="s">
        <v>25</v>
      </c>
      <c r="B28" s="21">
        <v>1650000</v>
      </c>
      <c r="C28" s="21">
        <v>1650000</v>
      </c>
      <c r="D28" s="12">
        <v>393987.39</v>
      </c>
      <c r="E28" s="22">
        <v>718425.57</v>
      </c>
      <c r="F28" s="16">
        <f t="shared" si="0"/>
        <v>54.840390772839562</v>
      </c>
      <c r="G28" s="16">
        <f t="shared" si="1"/>
        <v>23.878023636363636</v>
      </c>
      <c r="H28" s="17">
        <f t="shared" si="2"/>
        <v>23.878023636363636</v>
      </c>
    </row>
    <row r="29" spans="1:8" ht="15" customHeight="1" outlineLevel="2">
      <c r="A29" s="7" t="s">
        <v>26</v>
      </c>
      <c r="B29" s="21">
        <f>B30+B31</f>
        <v>0</v>
      </c>
      <c r="C29" s="21">
        <f>C30+C31</f>
        <v>0</v>
      </c>
      <c r="D29" s="12">
        <f>D30+D31</f>
        <v>1923.0299999999988</v>
      </c>
      <c r="E29" s="22">
        <f>E30+E31</f>
        <v>2146.8000000000002</v>
      </c>
      <c r="F29" s="16"/>
      <c r="G29" s="16"/>
      <c r="H29" s="17"/>
    </row>
    <row r="30" spans="1:8" ht="15" customHeight="1" outlineLevel="3">
      <c r="A30" s="7" t="s">
        <v>27</v>
      </c>
      <c r="B30" s="21"/>
      <c r="C30" s="21"/>
      <c r="D30" s="12">
        <v>-8307.19</v>
      </c>
      <c r="E30" s="22">
        <v>0</v>
      </c>
      <c r="F30" s="16"/>
      <c r="G30" s="16"/>
      <c r="H30" s="17"/>
    </row>
    <row r="31" spans="1:8" ht="15" customHeight="1" outlineLevel="3">
      <c r="A31" s="7" t="s">
        <v>28</v>
      </c>
      <c r="B31" s="21"/>
      <c r="C31" s="21"/>
      <c r="D31" s="12">
        <v>10230.219999999999</v>
      </c>
      <c r="E31" s="22">
        <v>2146.8000000000002</v>
      </c>
      <c r="F31" s="16"/>
      <c r="G31" s="16"/>
      <c r="H31" s="17"/>
    </row>
    <row r="32" spans="1:8">
      <c r="A32" s="4" t="s">
        <v>29</v>
      </c>
      <c r="B32" s="23">
        <f>B33+B38+B39+B40</f>
        <v>2092436031.5</v>
      </c>
      <c r="C32" s="23">
        <f>C33+C38+C39+C40</f>
        <v>2156537028.1999998</v>
      </c>
      <c r="D32" s="23">
        <f>D33+D38+D39+D40</f>
        <v>595244377.64999998</v>
      </c>
      <c r="E32" s="24">
        <f>E33+E38+E39+E40</f>
        <v>843511047.40999997</v>
      </c>
      <c r="F32" s="20">
        <f t="shared" si="0"/>
        <v>70.567466718746303</v>
      </c>
      <c r="G32" s="20">
        <f t="shared" si="1"/>
        <v>28.447434888764008</v>
      </c>
      <c r="H32" s="17">
        <f t="shared" si="2"/>
        <v>27.601862145943933</v>
      </c>
    </row>
    <row r="33" spans="1:8" ht="46.5" customHeight="1">
      <c r="A33" s="8" t="s">
        <v>30</v>
      </c>
      <c r="B33" s="23">
        <f>B34+B35+B36+B37</f>
        <v>2092436031.5</v>
      </c>
      <c r="C33" s="23">
        <f>C34+C35+C36+C37</f>
        <v>2156537028.1999998</v>
      </c>
      <c r="D33" s="23">
        <f>D34+D35+D36+D37</f>
        <v>596924128.73000002</v>
      </c>
      <c r="E33" s="24">
        <f>E34+E35+E36+E37</f>
        <v>843429432.76999998</v>
      </c>
      <c r="F33" s="20">
        <f t="shared" si="0"/>
        <v>70.773452471248888</v>
      </c>
      <c r="G33" s="20">
        <f t="shared" si="1"/>
        <v>28.527712185403551</v>
      </c>
      <c r="H33" s="17">
        <f t="shared" si="2"/>
        <v>27.67975327686516</v>
      </c>
    </row>
    <row r="34" spans="1:8">
      <c r="A34" s="9" t="s">
        <v>31</v>
      </c>
      <c r="B34" s="25"/>
      <c r="C34" s="26">
        <v>2187360</v>
      </c>
      <c r="D34" s="26">
        <v>546840</v>
      </c>
      <c r="E34" s="27">
        <v>546840</v>
      </c>
      <c r="F34" s="16"/>
      <c r="G34" s="16"/>
      <c r="H34" s="17"/>
    </row>
    <row r="35" spans="1:8" ht="26.25">
      <c r="A35" s="9" t="s">
        <v>32</v>
      </c>
      <c r="B35" s="25">
        <v>692217476.69000006</v>
      </c>
      <c r="C35" s="26">
        <v>712352672.51999998</v>
      </c>
      <c r="D35" s="26">
        <v>103513849.47</v>
      </c>
      <c r="E35" s="27">
        <v>63108298.359999999</v>
      </c>
      <c r="F35" s="16">
        <f t="shared" si="0"/>
        <v>164.02573379416344</v>
      </c>
      <c r="G35" s="16">
        <f t="shared" si="1"/>
        <v>14.953949149763698</v>
      </c>
      <c r="H35" s="17">
        <f t="shared" si="2"/>
        <v>14.531264282874401</v>
      </c>
    </row>
    <row r="36" spans="1:8">
      <c r="A36" s="9" t="s">
        <v>33</v>
      </c>
      <c r="B36" s="25">
        <v>1218611642</v>
      </c>
      <c r="C36" s="26">
        <v>1223979340</v>
      </c>
      <c r="D36" s="26">
        <v>471913509.23000002</v>
      </c>
      <c r="E36" s="27">
        <v>509601820.27999997</v>
      </c>
      <c r="F36" s="16">
        <f t="shared" si="0"/>
        <v>92.60436098338657</v>
      </c>
      <c r="G36" s="16">
        <f t="shared" si="1"/>
        <v>38.725504743700782</v>
      </c>
      <c r="H36" s="17">
        <f t="shared" si="2"/>
        <v>38.555676048420885</v>
      </c>
    </row>
    <row r="37" spans="1:8">
      <c r="A37" s="9" t="s">
        <v>34</v>
      </c>
      <c r="B37" s="25">
        <v>181606912.81</v>
      </c>
      <c r="C37" s="26">
        <v>218017655.68000001</v>
      </c>
      <c r="D37" s="26">
        <v>20949930.030000001</v>
      </c>
      <c r="E37" s="27">
        <v>270172474.13</v>
      </c>
      <c r="F37" s="16">
        <f t="shared" si="0"/>
        <v>7.7542799641089415</v>
      </c>
      <c r="G37" s="16">
        <f t="shared" si="1"/>
        <v>11.535865956775636</v>
      </c>
      <c r="H37" s="17">
        <f t="shared" si="2"/>
        <v>9.6092813972597249</v>
      </c>
    </row>
    <row r="38" spans="1:8" ht="26.25">
      <c r="A38" s="9" t="s">
        <v>35</v>
      </c>
      <c r="B38" s="25"/>
      <c r="C38" s="26"/>
      <c r="D38" s="26"/>
      <c r="E38" s="27"/>
      <c r="F38" s="16"/>
      <c r="G38" s="16"/>
      <c r="H38" s="17"/>
    </row>
    <row r="39" spans="1:8" ht="51.75">
      <c r="A39" s="9" t="s">
        <v>36</v>
      </c>
      <c r="B39" s="25"/>
      <c r="C39" s="26"/>
      <c r="D39" s="26">
        <v>30746</v>
      </c>
      <c r="E39" s="27">
        <v>653991.26</v>
      </c>
      <c r="F39" s="16">
        <f t="shared" si="0"/>
        <v>4.7012860691746861</v>
      </c>
      <c r="G39" s="16"/>
      <c r="H39" s="17"/>
    </row>
    <row r="40" spans="1:8" ht="39">
      <c r="A40" s="9" t="s">
        <v>37</v>
      </c>
      <c r="B40" s="25"/>
      <c r="C40" s="26"/>
      <c r="D40" s="26">
        <v>-1710497.08</v>
      </c>
      <c r="E40" s="28">
        <v>-572376.62</v>
      </c>
      <c r="F40" s="16">
        <f t="shared" si="0"/>
        <v>298.84118607080774</v>
      </c>
      <c r="G40" s="16"/>
      <c r="H40" s="17"/>
    </row>
    <row r="41" spans="1:8" s="2" customFormat="1" ht="14.25">
      <c r="A41" s="4" t="s">
        <v>38</v>
      </c>
      <c r="B41" s="23">
        <v>-41900000</v>
      </c>
      <c r="C41" s="23">
        <v>-75142739.400000006</v>
      </c>
      <c r="D41" s="23">
        <v>9741051.1699999999</v>
      </c>
      <c r="E41" s="23">
        <v>90610211.159999996</v>
      </c>
      <c r="F41" s="16">
        <f t="shared" si="0"/>
        <v>10.750500462689795</v>
      </c>
      <c r="G41" s="16">
        <f t="shared" si="1"/>
        <v>-23.248332147971361</v>
      </c>
      <c r="H41" s="17">
        <f t="shared" si="2"/>
        <v>-12.963396394356097</v>
      </c>
    </row>
    <row r="42" spans="1:8">
      <c r="E42" s="3"/>
      <c r="F42" s="3"/>
    </row>
    <row r="43" spans="1:8">
      <c r="E43" s="3"/>
      <c r="F43" s="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01.05.2023</vt:lpstr>
      <vt:lpstr>'01.05.2023'!Заголовки_для_печати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2023-05-22T06:56:23Z</cp:lastPrinted>
  <dcterms:created xsi:type="dcterms:W3CDTF">2022-05-19T05:50:24Z</dcterms:created>
  <dcterms:modified xsi:type="dcterms:W3CDTF">2023-05-22T07:11:16Z</dcterms:modified>
</cp:coreProperties>
</file>