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9.2022" sheetId="8" r:id="rId1"/>
  </sheets>
  <definedNames>
    <definedName name="_xlnm.Print_Titles" localSheetId="0">'01.09.2022'!$3:$3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F32" l="1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5" l="1"/>
  <c r="E4" s="1"/>
  <c r="H6"/>
  <c r="G6"/>
  <c r="F6"/>
  <c r="D5"/>
  <c r="G5" l="1"/>
  <c r="F5"/>
  <c r="H5"/>
  <c r="D4"/>
  <c r="H4" l="1"/>
  <c r="F4"/>
  <c r="G4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<sst xmlns="http://schemas.openxmlformats.org/spreadsheetml/2006/main" count="49" uniqueCount="49">
  <si>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</si>
  <si>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</si>
  <si>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</si>
  <si>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</si>
  <si>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</si>
  <si>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</si>
  <si>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</si>
  <si>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</si>
  <si>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</si>
  <si>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</si>
  <si>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</si>
  <si>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</si>
  <si>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</si>
  <si>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</si>
  <si>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</si>
  <si>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</si>
  <si>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</si>
  <si>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</si>
  <si>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</si>
  <si>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</si>
  <si>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</si>
  <si>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</si>
  <si>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</si>
  <si>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</si>
  <si>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</si>
  <si>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</si>
  <si>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</si>
  <si>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</si>
  <si>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</si>
  <si>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</si>
  <si>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</si>
  <si>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</si>
  <si>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</si>
  <si>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</si>
  <si>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</si>
  <si>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</si>
  <si>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</si>
  <si>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</si>
  <si>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</si>
  <si>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</si>
  <si>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</si>
  <si>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</si>
  <si>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</si>
  <si>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</si>
  <si>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</si>
  <si>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</si>
  <si>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Исполнено в 2022 году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</si>
  <si>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</si>
  <si>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01.09.2022 года.</t>
  </si>
</sst>
</file>

<file path=xl/styles.xml><?xml version="1.0" encoding="utf-8"?>
<styleSheet xmlns="http://schemas.openxmlformats.org/spreadsheetml/2006/main">
  <fonts count="17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3" borderId="2" xfId="5" applyFont="1" applyFill="1" applyBorder="1">
      <alignment horizontal="right" vertical="top" shrinkToFit="1"/>
    </xf>
    <xf numFmtId="3" fontId="6" fillId="3" borderId="2" xfId="5" applyNumberFormat="1" applyFont="1" applyFill="1" applyBorder="1" applyAlignment="1">
      <alignment horizontal="right" shrinkToFit="1"/>
    </xf>
    <xf numFmtId="3" fontId="7" fillId="0" borderId="2" xfId="0" applyNumberFormat="1" applyFont="1" applyBorder="1" applyProtection="1">
      <protection locked="0"/>
    </xf>
    <xf numFmtId="4" fontId="6" fillId="0" borderId="2" xfId="5" applyFont="1" applyFill="1" applyBorder="1">
      <alignment horizontal="right" vertical="top" shrinkToFit="1"/>
    </xf>
    <xf numFmtId="3" fontId="6" fillId="0" borderId="2" xfId="5" applyNumberFormat="1" applyFont="1" applyFill="1" applyBorder="1" applyAlignment="1">
      <alignment horizontal="right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4" fontId="5" fillId="0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9" fillId="0" borderId="2" xfId="0" applyNumberFormat="1" applyFont="1" applyBorder="1" applyProtection="1"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D22" sqref="D22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2" t="s">
        <v>48</v>
      </c>
      <c r="B1" s="22"/>
      <c r="C1" s="22"/>
      <c r="D1" s="22"/>
      <c r="E1" s="22"/>
      <c r="F1" s="22"/>
      <c r="G1" s="22"/>
      <c r="H1" s="22"/>
    </row>
    <row r="2" spans="1:8" ht="35.25" customHeight="1">
      <c r="A2" s="23" t="s">
        <v>0</v>
      </c>
      <c r="B2" s="24" t="s">
        <v>39</v>
      </c>
      <c r="C2" s="24"/>
      <c r="D2" s="25" t="s">
        <v>46</v>
      </c>
      <c r="E2" s="26" t="s">
        <v>47</v>
      </c>
      <c r="F2" s="23" t="s">
        <v>42</v>
      </c>
      <c r="G2" s="24" t="s">
        <v>43</v>
      </c>
      <c r="H2" s="24"/>
    </row>
    <row r="3" spans="1:8" ht="51" customHeight="1">
      <c r="A3" s="23"/>
      <c r="B3" s="7" t="s">
        <v>40</v>
      </c>
      <c r="C3" s="8" t="s">
        <v>41</v>
      </c>
      <c r="D3" s="25"/>
      <c r="E3" s="26"/>
      <c r="F3" s="23"/>
      <c r="G3" s="8" t="s">
        <v>44</v>
      </c>
      <c r="H3" s="9" t="s">
        <v>45</v>
      </c>
    </row>
    <row r="4" spans="1:8" s="2" customFormat="1" ht="15" customHeight="1">
      <c r="A4" s="10" t="s">
        <v>1</v>
      </c>
      <c r="B4" s="11">
        <f>B5+B32</f>
        <v>3816104654.71</v>
      </c>
      <c r="C4" s="11">
        <f>C5+C32</f>
        <v>4284891380.9499998</v>
      </c>
      <c r="D4" s="11">
        <f>D5+D32</f>
        <v>1933048454.4100001</v>
      </c>
      <c r="E4" s="11">
        <f>E5+E32</f>
        <v>1407244853.53</v>
      </c>
      <c r="F4" s="12">
        <f>D4/E4*100</f>
        <v>137.36404503886081</v>
      </c>
      <c r="G4" s="12">
        <f>D4/B4*100</f>
        <v>50.655016812082152</v>
      </c>
      <c r="H4" s="13">
        <f>D4/C4*100</f>
        <v>45.113126157737646</v>
      </c>
    </row>
    <row r="5" spans="1:8" s="2" customFormat="1" ht="15" customHeight="1" outlineLevel="1">
      <c r="A5" s="10" t="s">
        <v>2</v>
      </c>
      <c r="B5" s="14">
        <f>B6+B20</f>
        <v>521798670.07999998</v>
      </c>
      <c r="C5" s="14">
        <f>C6+C20</f>
        <v>535038053.68000001</v>
      </c>
      <c r="D5" s="14">
        <f>D6+D20</f>
        <v>383139991.41000003</v>
      </c>
      <c r="E5" s="14">
        <f>E6+E20</f>
        <v>351221156.80000007</v>
      </c>
      <c r="F5" s="15">
        <f t="shared" ref="F5:F41" si="0">D5/E5*100</f>
        <v>109.08795896603</v>
      </c>
      <c r="G5" s="15">
        <f t="shared" ref="G5:G41" si="1">D5/B5*100</f>
        <v>73.426785727770948</v>
      </c>
      <c r="H5" s="13">
        <f t="shared" ref="H5:H41" si="2">D5/C5*100</f>
        <v>71.60985817265842</v>
      </c>
    </row>
    <row r="6" spans="1:8" s="2" customFormat="1" ht="15" customHeight="1" outlineLevel="1">
      <c r="A6" s="10" t="s">
        <v>3</v>
      </c>
      <c r="B6" s="14">
        <f>B7+B10+B11+B17+B18+B19</f>
        <v>461365483.07999998</v>
      </c>
      <c r="C6" s="14">
        <f>C7+C10+C11+C17+C18+C19</f>
        <v>470642519.88</v>
      </c>
      <c r="D6" s="14">
        <f>D7+D10+D11+D17+D18+D19</f>
        <v>328016107.41000003</v>
      </c>
      <c r="E6" s="14">
        <f>E7+E10+E11+E17+E18+E19</f>
        <v>297651707.03000003</v>
      </c>
      <c r="F6" s="15">
        <f t="shared" si="0"/>
        <v>110.20131907959782</v>
      </c>
      <c r="G6" s="15">
        <f t="shared" si="1"/>
        <v>71.09680273873515</v>
      </c>
      <c r="H6" s="13">
        <f t="shared" si="2"/>
        <v>69.695383131476191</v>
      </c>
    </row>
    <row r="7" spans="1:8" ht="15" customHeight="1" outlineLevel="2">
      <c r="A7" s="16" t="s">
        <v>4</v>
      </c>
      <c r="B7" s="17">
        <f>B8+B9</f>
        <v>305371351</v>
      </c>
      <c r="C7" s="17">
        <f>C8+C9</f>
        <v>307132951</v>
      </c>
      <c r="D7" s="17">
        <f>D8+D9</f>
        <v>201086427.19999999</v>
      </c>
      <c r="E7" s="17">
        <f>E8+E9</f>
        <v>181817187.64000002</v>
      </c>
      <c r="F7" s="12">
        <f t="shared" si="0"/>
        <v>110.59813970841594</v>
      </c>
      <c r="G7" s="12">
        <f t="shared" si="1"/>
        <v>65.849801083664843</v>
      </c>
      <c r="H7" s="13">
        <f t="shared" si="2"/>
        <v>65.472111196561258</v>
      </c>
    </row>
    <row r="8" spans="1:8" ht="15" customHeight="1" outlineLevel="3">
      <c r="A8" s="16" t="s">
        <v>5</v>
      </c>
      <c r="B8" s="17">
        <v>9031560</v>
      </c>
      <c r="C8" s="17">
        <v>9624060</v>
      </c>
      <c r="D8" s="3">
        <v>9752901.7799999993</v>
      </c>
      <c r="E8" s="17">
        <v>6773056.4299999997</v>
      </c>
      <c r="F8" s="12">
        <f t="shared" si="0"/>
        <v>143.99557837435589</v>
      </c>
      <c r="G8" s="12">
        <f t="shared" si="1"/>
        <v>107.98690126622643</v>
      </c>
      <c r="H8" s="13">
        <f t="shared" si="2"/>
        <v>101.33874664123041</v>
      </c>
    </row>
    <row r="9" spans="1:8" ht="15" customHeight="1" outlineLevel="3">
      <c r="A9" s="16" t="s">
        <v>6</v>
      </c>
      <c r="B9" s="17">
        <v>296339791</v>
      </c>
      <c r="C9" s="17">
        <v>297508891</v>
      </c>
      <c r="D9" s="3">
        <v>191333525.41999999</v>
      </c>
      <c r="E9" s="17">
        <v>175044131.21000001</v>
      </c>
      <c r="F9" s="12">
        <f t="shared" si="0"/>
        <v>109.30587852183267</v>
      </c>
      <c r="G9" s="12">
        <f t="shared" si="1"/>
        <v>64.56558694812604</v>
      </c>
      <c r="H9" s="13">
        <f t="shared" si="2"/>
        <v>64.311868051029094</v>
      </c>
    </row>
    <row r="10" spans="1:8" ht="25.5" outlineLevel="2">
      <c r="A10" s="16" t="s">
        <v>7</v>
      </c>
      <c r="B10" s="17">
        <v>31913377.079999998</v>
      </c>
      <c r="C10" s="17">
        <v>31913377.079999998</v>
      </c>
      <c r="D10" s="3">
        <v>23857687.84</v>
      </c>
      <c r="E10" s="17">
        <v>18791406.960000001</v>
      </c>
      <c r="F10" s="12">
        <f t="shared" si="0"/>
        <v>126.96062562417092</v>
      </c>
      <c r="G10" s="12">
        <f t="shared" si="1"/>
        <v>74.757640910875367</v>
      </c>
      <c r="H10" s="13">
        <f t="shared" si="2"/>
        <v>74.757640910875367</v>
      </c>
    </row>
    <row r="11" spans="1:8" ht="15" customHeight="1" outlineLevel="2">
      <c r="A11" s="16" t="s">
        <v>8</v>
      </c>
      <c r="B11" s="17">
        <f>B12+B13+B14+B15+B16</f>
        <v>97391016</v>
      </c>
      <c r="C11" s="17">
        <f>C12+C13+C14+C15+C16</f>
        <v>104105916</v>
      </c>
      <c r="D11" s="17">
        <f>D12+D13+D14+D15+D16</f>
        <v>79123266.51000002</v>
      </c>
      <c r="E11" s="17">
        <f>E12+E13+E14+E15+E16</f>
        <v>76827731.890000001</v>
      </c>
      <c r="F11" s="12">
        <f t="shared" si="0"/>
        <v>102.98789846261076</v>
      </c>
      <c r="G11" s="12">
        <f t="shared" si="1"/>
        <v>81.242880257045485</v>
      </c>
      <c r="H11" s="13">
        <f t="shared" si="2"/>
        <v>76.002661087963546</v>
      </c>
    </row>
    <row r="12" spans="1:8" ht="25.5" customHeight="1" outlineLevel="3">
      <c r="A12" s="16" t="s">
        <v>9</v>
      </c>
      <c r="B12" s="17">
        <v>84004570</v>
      </c>
      <c r="C12" s="17">
        <v>89071870</v>
      </c>
      <c r="D12" s="17">
        <v>67785270.680000007</v>
      </c>
      <c r="E12" s="17">
        <v>59236185.420000002</v>
      </c>
      <c r="F12" s="12">
        <f t="shared" si="0"/>
        <v>114.43220085727121</v>
      </c>
      <c r="G12" s="12">
        <f t="shared" si="1"/>
        <v>80.692360760849084</v>
      </c>
      <c r="H12" s="13">
        <f t="shared" si="2"/>
        <v>76.101771165239938</v>
      </c>
    </row>
    <row r="13" spans="1:8" ht="15" customHeight="1" outlineLevel="3">
      <c r="A13" s="16" t="s">
        <v>10</v>
      </c>
      <c r="B13" s="17">
        <v>0</v>
      </c>
      <c r="C13" s="17">
        <v>0</v>
      </c>
      <c r="D13" s="17">
        <v>-72380.33</v>
      </c>
      <c r="E13" s="17">
        <v>6398573.25</v>
      </c>
      <c r="F13" s="12">
        <f t="shared" si="0"/>
        <v>-1.1311948331606581</v>
      </c>
      <c r="G13" s="12"/>
      <c r="H13" s="13"/>
    </row>
    <row r="14" spans="1:8" ht="15" customHeight="1" outlineLevel="3">
      <c r="A14" s="16" t="s">
        <v>11</v>
      </c>
      <c r="B14" s="17">
        <v>255000</v>
      </c>
      <c r="C14" s="17">
        <v>255000</v>
      </c>
      <c r="D14" s="17">
        <v>136125.18</v>
      </c>
      <c r="E14" s="17">
        <v>235459.68</v>
      </c>
      <c r="F14" s="12"/>
      <c r="G14" s="12">
        <f t="shared" si="1"/>
        <v>53.38242352941176</v>
      </c>
      <c r="H14" s="13">
        <f t="shared" si="2"/>
        <v>53.38242352941176</v>
      </c>
    </row>
    <row r="15" spans="1:8" ht="15" customHeight="1" outlineLevel="3">
      <c r="A15" s="16" t="s">
        <v>12</v>
      </c>
      <c r="B15" s="17">
        <v>13131446</v>
      </c>
      <c r="C15" s="17">
        <v>14779046</v>
      </c>
      <c r="D15" s="17">
        <v>11274250.98</v>
      </c>
      <c r="E15" s="17">
        <v>10957513.539999999</v>
      </c>
      <c r="F15" s="12">
        <f t="shared" si="0"/>
        <v>102.89059592619954</v>
      </c>
      <c r="G15" s="12">
        <f t="shared" si="1"/>
        <v>85.856888723450567</v>
      </c>
      <c r="H15" s="13">
        <f t="shared" si="2"/>
        <v>76.28537714815964</v>
      </c>
    </row>
    <row r="16" spans="1:8" ht="15" customHeight="1" outlineLevel="3">
      <c r="A16" s="16" t="s">
        <v>13</v>
      </c>
      <c r="B16" s="17">
        <v>0</v>
      </c>
      <c r="C16" s="17">
        <v>0</v>
      </c>
      <c r="D16" s="17">
        <v>0</v>
      </c>
      <c r="E16" s="17">
        <v>0</v>
      </c>
      <c r="F16" s="12"/>
      <c r="G16" s="12"/>
      <c r="H16" s="13"/>
    </row>
    <row r="17" spans="1:8" ht="15" customHeight="1" outlineLevel="2">
      <c r="A17" s="16" t="s">
        <v>14</v>
      </c>
      <c r="B17" s="17">
        <v>17352839</v>
      </c>
      <c r="C17" s="17">
        <v>18151639</v>
      </c>
      <c r="D17" s="3">
        <v>16978634.199999999</v>
      </c>
      <c r="E17" s="17">
        <v>14643642.699999999</v>
      </c>
      <c r="F17" s="12">
        <f t="shared" si="0"/>
        <v>115.94542797742531</v>
      </c>
      <c r="G17" s="12">
        <f t="shared" si="1"/>
        <v>97.843552861868872</v>
      </c>
      <c r="H17" s="13">
        <f t="shared" si="2"/>
        <v>93.537747197374301</v>
      </c>
    </row>
    <row r="18" spans="1:8" ht="15" customHeight="1" outlineLevel="2">
      <c r="A18" s="16" t="s">
        <v>15</v>
      </c>
      <c r="B18" s="17">
        <v>9336900</v>
      </c>
      <c r="C18" s="17">
        <v>9336900</v>
      </c>
      <c r="D18" s="3">
        <v>6968354.8600000003</v>
      </c>
      <c r="E18" s="17">
        <v>5561374.9900000002</v>
      </c>
      <c r="F18" s="12">
        <f t="shared" si="0"/>
        <v>125.29913685967793</v>
      </c>
      <c r="G18" s="12">
        <f t="shared" si="1"/>
        <v>74.632424680568505</v>
      </c>
      <c r="H18" s="13">
        <f t="shared" si="2"/>
        <v>74.632424680568505</v>
      </c>
    </row>
    <row r="19" spans="1:8" ht="25.5" outlineLevel="2">
      <c r="A19" s="16" t="s">
        <v>16</v>
      </c>
      <c r="B19" s="17"/>
      <c r="C19" s="17">
        <v>1736.8</v>
      </c>
      <c r="D19" s="3">
        <v>1736.8</v>
      </c>
      <c r="E19" s="17">
        <v>10362.85</v>
      </c>
      <c r="F19" s="12"/>
      <c r="G19" s="12"/>
      <c r="H19" s="13"/>
    </row>
    <row r="20" spans="1:8" s="2" customFormat="1" ht="14.25" outlineLevel="2">
      <c r="A20" s="10" t="s">
        <v>17</v>
      </c>
      <c r="B20" s="14">
        <f>B21+B22+B23+B26+B28+B29</f>
        <v>60433187</v>
      </c>
      <c r="C20" s="14">
        <f>C21+C22+C23+C26+C28+C29</f>
        <v>64395533.799999997</v>
      </c>
      <c r="D20" s="14">
        <f>D21+D22+D23+D26+D28+D29</f>
        <v>55123884</v>
      </c>
      <c r="E20" s="14">
        <f>E21+E22+E23+E26+E28+E29</f>
        <v>53569449.770000011</v>
      </c>
      <c r="F20" s="15">
        <f t="shared" si="0"/>
        <v>102.9017177452334</v>
      </c>
      <c r="G20" s="15">
        <f t="shared" si="1"/>
        <v>91.214590420326502</v>
      </c>
      <c r="H20" s="13">
        <f t="shared" si="2"/>
        <v>85.602029748218357</v>
      </c>
    </row>
    <row r="21" spans="1:8" ht="25.5" outlineLevel="2">
      <c r="A21" s="16" t="s">
        <v>18</v>
      </c>
      <c r="B21" s="17">
        <v>18234355</v>
      </c>
      <c r="C21" s="17">
        <v>18234355</v>
      </c>
      <c r="D21" s="17">
        <v>15053946.689999999</v>
      </c>
      <c r="E21" s="17">
        <v>10259841.119999999</v>
      </c>
      <c r="F21" s="12">
        <f t="shared" si="0"/>
        <v>146.72689872998737</v>
      </c>
      <c r="G21" s="12">
        <f t="shared" si="1"/>
        <v>82.558152948102631</v>
      </c>
      <c r="H21" s="13">
        <f t="shared" si="2"/>
        <v>82.558152948102631</v>
      </c>
    </row>
    <row r="22" spans="1:8" outlineLevel="2">
      <c r="A22" s="16" t="s">
        <v>19</v>
      </c>
      <c r="B22" s="17">
        <v>1675000</v>
      </c>
      <c r="C22" s="17">
        <v>1831000</v>
      </c>
      <c r="D22" s="17">
        <v>2177311.56</v>
      </c>
      <c r="E22" s="17">
        <v>1378070.22</v>
      </c>
      <c r="F22" s="12">
        <f t="shared" si="0"/>
        <v>157.99714182924583</v>
      </c>
      <c r="G22" s="12">
        <f t="shared" si="1"/>
        <v>129.98874985074627</v>
      </c>
      <c r="H22" s="13">
        <f t="shared" si="2"/>
        <v>118.91379355543418</v>
      </c>
    </row>
    <row r="23" spans="1:8" ht="25.5" outlineLevel="2">
      <c r="A23" s="16" t="s">
        <v>20</v>
      </c>
      <c r="B23" s="17">
        <f>B24+B25</f>
        <v>22791400</v>
      </c>
      <c r="C23" s="17">
        <f>C24+C25</f>
        <v>23319600</v>
      </c>
      <c r="D23" s="17">
        <f>D24+D25</f>
        <v>14977661.59</v>
      </c>
      <c r="E23" s="17">
        <f>E24+E25</f>
        <v>14890837.27</v>
      </c>
      <c r="F23" s="12">
        <f t="shared" si="0"/>
        <v>100.58307211626658</v>
      </c>
      <c r="G23" s="12">
        <f t="shared" si="1"/>
        <v>65.716285923637869</v>
      </c>
      <c r="H23" s="13">
        <f t="shared" si="2"/>
        <v>64.227780879603429</v>
      </c>
    </row>
    <row r="24" spans="1:8" ht="15" customHeight="1" outlineLevel="3">
      <c r="A24" s="16" t="s">
        <v>21</v>
      </c>
      <c r="B24" s="17">
        <v>22791400</v>
      </c>
      <c r="C24" s="17">
        <v>22791400</v>
      </c>
      <c r="D24" s="17">
        <v>13940029.359999999</v>
      </c>
      <c r="E24" s="17">
        <v>13555998.789999999</v>
      </c>
      <c r="F24" s="12">
        <f t="shared" si="0"/>
        <v>102.8329197718968</v>
      </c>
      <c r="G24" s="12">
        <f t="shared" si="1"/>
        <v>61.163550111006785</v>
      </c>
      <c r="H24" s="13">
        <f t="shared" si="2"/>
        <v>61.163550111006785</v>
      </c>
    </row>
    <row r="25" spans="1:8" ht="15" customHeight="1" outlineLevel="3">
      <c r="A25" s="16" t="s">
        <v>22</v>
      </c>
      <c r="B25" s="17"/>
      <c r="C25" s="17">
        <v>528200</v>
      </c>
      <c r="D25" s="17">
        <v>1037632.23</v>
      </c>
      <c r="E25" s="17">
        <v>1334838.48</v>
      </c>
      <c r="F25" s="12">
        <f t="shared" si="0"/>
        <v>77.734665695283226</v>
      </c>
      <c r="G25" s="12"/>
      <c r="H25" s="13"/>
    </row>
    <row r="26" spans="1:8" ht="25.5" customHeight="1" outlineLevel="2">
      <c r="A26" s="16" t="s">
        <v>23</v>
      </c>
      <c r="B26" s="17">
        <v>15432432</v>
      </c>
      <c r="C26" s="17">
        <v>18708432</v>
      </c>
      <c r="D26" s="17">
        <v>21845196.620000001</v>
      </c>
      <c r="E26" s="17">
        <v>23769247.510000002</v>
      </c>
      <c r="F26" s="12">
        <f t="shared" si="0"/>
        <v>91.905293218935384</v>
      </c>
      <c r="G26" s="12">
        <f t="shared" si="1"/>
        <v>141.55381744108772</v>
      </c>
      <c r="H26" s="13">
        <f t="shared" si="2"/>
        <v>116.7665821486269</v>
      </c>
    </row>
    <row r="27" spans="1:8" ht="25.5" outlineLevel="3">
      <c r="A27" s="16" t="s">
        <v>24</v>
      </c>
      <c r="B27" s="17">
        <v>14932432</v>
      </c>
      <c r="C27" s="17">
        <v>18208432</v>
      </c>
      <c r="D27" s="17">
        <v>21827640.620000001</v>
      </c>
      <c r="E27" s="17">
        <v>17931210.739999998</v>
      </c>
      <c r="F27" s="12">
        <f t="shared" si="0"/>
        <v>121.72987611655275</v>
      </c>
      <c r="G27" s="12">
        <f t="shared" si="1"/>
        <v>146.17605906392208</v>
      </c>
      <c r="H27" s="13">
        <f t="shared" si="2"/>
        <v>119.87655290691697</v>
      </c>
    </row>
    <row r="28" spans="1:8" outlineLevel="2">
      <c r="A28" s="16" t="s">
        <v>25</v>
      </c>
      <c r="B28" s="17">
        <v>2300000</v>
      </c>
      <c r="C28" s="17">
        <v>2300000</v>
      </c>
      <c r="D28" s="17">
        <v>1067620.74</v>
      </c>
      <c r="E28" s="18">
        <v>3154808.13</v>
      </c>
      <c r="F28" s="12">
        <f t="shared" si="0"/>
        <v>33.84106722205005</v>
      </c>
      <c r="G28" s="12">
        <f t="shared" si="1"/>
        <v>46.418293043478258</v>
      </c>
      <c r="H28" s="13">
        <f t="shared" si="2"/>
        <v>46.418293043478258</v>
      </c>
    </row>
    <row r="29" spans="1:8" ht="15" customHeight="1" outlineLevel="2">
      <c r="A29" s="16" t="s">
        <v>26</v>
      </c>
      <c r="B29" s="17">
        <f>B30+B31</f>
        <v>0</v>
      </c>
      <c r="C29" s="17">
        <f>C30+C31</f>
        <v>2146.8000000000002</v>
      </c>
      <c r="D29" s="17">
        <f>D30+D31</f>
        <v>2146.8000000000002</v>
      </c>
      <c r="E29" s="17">
        <f>E30+E31</f>
        <v>116645.51999999999</v>
      </c>
      <c r="F29" s="12"/>
      <c r="G29" s="12"/>
      <c r="H29" s="13"/>
    </row>
    <row r="30" spans="1:8" ht="15" customHeight="1" outlineLevel="3">
      <c r="A30" s="16" t="s">
        <v>27</v>
      </c>
      <c r="B30" s="17"/>
      <c r="C30" s="17">
        <v>0</v>
      </c>
      <c r="D30" s="17">
        <v>0</v>
      </c>
      <c r="E30" s="17">
        <v>49249.1</v>
      </c>
      <c r="F30" s="12"/>
      <c r="G30" s="12"/>
      <c r="H30" s="13"/>
    </row>
    <row r="31" spans="1:8" ht="15" customHeight="1" outlineLevel="3">
      <c r="A31" s="16" t="s">
        <v>28</v>
      </c>
      <c r="B31" s="17"/>
      <c r="C31" s="17">
        <v>2146.8000000000002</v>
      </c>
      <c r="D31" s="17">
        <v>2146.8000000000002</v>
      </c>
      <c r="E31" s="17">
        <v>67396.42</v>
      </c>
      <c r="F31" s="12"/>
      <c r="G31" s="12"/>
      <c r="H31" s="13"/>
    </row>
    <row r="32" spans="1:8">
      <c r="A32" s="5" t="s">
        <v>29</v>
      </c>
      <c r="B32" s="6">
        <f>B33+B38+B39+B40</f>
        <v>3294305984.6300001</v>
      </c>
      <c r="C32" s="6">
        <f>C33+C38+C39+C40</f>
        <v>3749853327.27</v>
      </c>
      <c r="D32" s="6">
        <f>D33+D38+D39+D40</f>
        <v>1549908463</v>
      </c>
      <c r="E32" s="6">
        <f>E33+E38+E39+E40</f>
        <v>1056023696.7299999</v>
      </c>
      <c r="F32" s="15">
        <f t="shared" si="0"/>
        <v>146.76834125970134</v>
      </c>
      <c r="G32" s="15">
        <f t="shared" si="1"/>
        <v>47.048102703006137</v>
      </c>
      <c r="H32" s="13">
        <f t="shared" si="2"/>
        <v>41.332508973847723</v>
      </c>
    </row>
    <row r="33" spans="1:8" ht="46.5" customHeight="1">
      <c r="A33" s="19" t="s">
        <v>30</v>
      </c>
      <c r="B33" s="6">
        <f>B34+B35+B36+B37</f>
        <v>3257479784.6300001</v>
      </c>
      <c r="C33" s="6">
        <f>C34+C35+C36+C37</f>
        <v>3713027127.27</v>
      </c>
      <c r="D33" s="6">
        <f>D34+D35+D36+D37</f>
        <v>1549826848.3599999</v>
      </c>
      <c r="E33" s="6">
        <f>E34+E35+E36+E37</f>
        <v>1060593158.65</v>
      </c>
      <c r="F33" s="15">
        <f t="shared" si="0"/>
        <v>146.12830902404954</v>
      </c>
      <c r="G33" s="15">
        <f t="shared" si="1"/>
        <v>47.577481698356465</v>
      </c>
      <c r="H33" s="13">
        <f t="shared" si="2"/>
        <v>41.74025115457502</v>
      </c>
    </row>
    <row r="34" spans="1:8">
      <c r="A34" s="20" t="s">
        <v>31</v>
      </c>
      <c r="B34" s="21">
        <v>0</v>
      </c>
      <c r="C34" s="21">
        <v>2187360</v>
      </c>
      <c r="D34" s="21">
        <v>1262967.6399999999</v>
      </c>
      <c r="E34" s="21">
        <v>11703170.65</v>
      </c>
      <c r="F34" s="12"/>
      <c r="G34" s="12"/>
      <c r="H34" s="13"/>
    </row>
    <row r="35" spans="1:8" ht="26.25">
      <c r="A35" s="20" t="s">
        <v>32</v>
      </c>
      <c r="B35" s="21">
        <v>1709204215.6199999</v>
      </c>
      <c r="C35" s="21">
        <v>1922505547.53</v>
      </c>
      <c r="D35" s="21">
        <v>285472543.05000001</v>
      </c>
      <c r="E35" s="21">
        <v>93258075.629999995</v>
      </c>
      <c r="F35" s="12">
        <f t="shared" si="0"/>
        <v>306.11026564885168</v>
      </c>
      <c r="G35" s="12">
        <f t="shared" si="1"/>
        <v>16.702073423476037</v>
      </c>
      <c r="H35" s="13">
        <f t="shared" si="2"/>
        <v>14.848984098733547</v>
      </c>
    </row>
    <row r="36" spans="1:8">
      <c r="A36" s="20" t="s">
        <v>33</v>
      </c>
      <c r="B36" s="21">
        <v>1402918081.01</v>
      </c>
      <c r="C36" s="21">
        <v>1369520139.6400001</v>
      </c>
      <c r="D36" s="21">
        <v>924394516.33000004</v>
      </c>
      <c r="E36" s="21">
        <v>883554851.58000004</v>
      </c>
      <c r="F36" s="12">
        <f t="shared" si="0"/>
        <v>104.62219913986881</v>
      </c>
      <c r="G36" s="12">
        <f t="shared" si="1"/>
        <v>65.890840587392148</v>
      </c>
      <c r="H36" s="13">
        <f t="shared" si="2"/>
        <v>67.497694234200296</v>
      </c>
    </row>
    <row r="37" spans="1:8">
      <c r="A37" s="20" t="s">
        <v>34</v>
      </c>
      <c r="B37" s="21">
        <v>145357488</v>
      </c>
      <c r="C37" s="21">
        <v>418814080.10000002</v>
      </c>
      <c r="D37" s="21">
        <v>338696821.33999997</v>
      </c>
      <c r="E37" s="21">
        <v>72077060.790000007</v>
      </c>
      <c r="F37" s="12">
        <f t="shared" si="0"/>
        <v>469.90931320966246</v>
      </c>
      <c r="G37" s="12">
        <f t="shared" si="1"/>
        <v>233.00954495030899</v>
      </c>
      <c r="H37" s="13">
        <f t="shared" si="2"/>
        <v>80.870447636127579</v>
      </c>
    </row>
    <row r="38" spans="1:8" ht="26.25">
      <c r="A38" s="20" t="s">
        <v>35</v>
      </c>
      <c r="B38" s="21">
        <v>36826200</v>
      </c>
      <c r="C38" s="21">
        <v>36826200</v>
      </c>
      <c r="D38" s="21"/>
      <c r="E38" s="21">
        <v>0</v>
      </c>
      <c r="F38" s="12"/>
      <c r="G38" s="12">
        <f t="shared" si="1"/>
        <v>0</v>
      </c>
      <c r="H38" s="13">
        <f t="shared" si="2"/>
        <v>0</v>
      </c>
    </row>
    <row r="39" spans="1:8" ht="51.75">
      <c r="A39" s="20" t="s">
        <v>36</v>
      </c>
      <c r="B39" s="21"/>
      <c r="C39" s="21">
        <v>421208.4</v>
      </c>
      <c r="D39" s="21">
        <v>653991.26</v>
      </c>
      <c r="E39" s="21">
        <v>954260.15</v>
      </c>
      <c r="F39" s="12">
        <f t="shared" si="0"/>
        <v>68.533854211558548</v>
      </c>
      <c r="G39" s="12"/>
      <c r="H39" s="13">
        <f t="shared" si="2"/>
        <v>155.26548378427401</v>
      </c>
    </row>
    <row r="40" spans="1:8" ht="39">
      <c r="A40" s="20" t="s">
        <v>37</v>
      </c>
      <c r="B40" s="21"/>
      <c r="C40" s="21">
        <v>-421208.4</v>
      </c>
      <c r="D40" s="21">
        <v>-572376.62</v>
      </c>
      <c r="E40" s="21">
        <v>-5523722.0700000003</v>
      </c>
      <c r="F40" s="12">
        <f t="shared" si="0"/>
        <v>10.362154589722143</v>
      </c>
      <c r="G40" s="12"/>
      <c r="H40" s="13">
        <f t="shared" si="2"/>
        <v>135.88917504969035</v>
      </c>
    </row>
    <row r="41" spans="1:8" s="2" customFormat="1" ht="14.25">
      <c r="A41" s="5" t="s">
        <v>38</v>
      </c>
      <c r="B41" s="6">
        <v>-37278618.700000003</v>
      </c>
      <c r="C41" s="6">
        <v>-80632253.579999998</v>
      </c>
      <c r="D41" s="6">
        <v>122010968.31</v>
      </c>
      <c r="E41" s="6">
        <v>68182079.090000004</v>
      </c>
      <c r="F41" s="12">
        <f t="shared" si="0"/>
        <v>178.94873541322514</v>
      </c>
      <c r="G41" s="12">
        <f t="shared" si="1"/>
        <v>-327.29476725488217</v>
      </c>
      <c r="H41" s="13">
        <f t="shared" si="2"/>
        <v>-151.31781997007656</v>
      </c>
    </row>
    <row r="42" spans="1:8">
      <c r="E42" s="4"/>
      <c r="F42" s="4"/>
    </row>
    <row r="43" spans="1:8">
      <c r="E43" s="4"/>
      <c r="F43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01.09.2022</vt:lpstr>
      <vt:lpstr>'01.09.2022'!Заголовки_для_печати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2022-09-07T09:27:17Z</cp:lastPrinted>
  <dcterms:created xsi:type="dcterms:W3CDTF">2022-05-19T05:50:24Z</dcterms:created>
  <dcterms:modified xsi:type="dcterms:W3CDTF">2022-09-20T06:37:24Z</dcterms:modified>
</cp:coreProperties>
</file>