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11.2022" sheetId="10" r:id="rId1"/>
  </sheets>
  <definedNames>
    <definedName name="_xlnm.Print_Titles" localSheetId="0">'01.11.2022'!$3:$3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0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D33"/>
  <c r="C33"/>
  <c r="B33"/>
  <c r="D32"/>
  <c r="B32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E11"/>
  <c r="D11"/>
  <c r="G11" s="1"/>
  <c r="C11"/>
  <c r="B11"/>
  <c r="H10"/>
  <c r="G10"/>
  <c r="F10"/>
  <c r="H9"/>
  <c r="G9"/>
  <c r="F9"/>
  <c r="H8"/>
  <c r="G8"/>
  <c r="F8"/>
  <c r="E7"/>
  <c r="D7"/>
  <c r="G7" s="1"/>
  <c r="C7"/>
  <c r="C6" s="1"/>
  <c r="C5" s="1"/>
  <c r="B7"/>
  <c r="B6"/>
  <c r="G33" l="1"/>
  <c r="H33"/>
  <c r="F33"/>
  <c r="H11"/>
  <c r="D6"/>
  <c r="F6" s="1"/>
  <c r="E20"/>
  <c r="F11"/>
  <c r="E6"/>
  <c r="E5" s="1"/>
  <c r="F7"/>
  <c r="C4"/>
  <c r="B5"/>
  <c r="B4" s="1"/>
  <c r="C32"/>
  <c r="H32" s="1"/>
  <c r="H7"/>
  <c r="E32"/>
  <c r="F32" s="1"/>
  <c r="F23"/>
  <c r="D20"/>
  <c r="G23"/>
  <c r="G32"/>
  <c r="H6" l="1"/>
  <c r="G6"/>
  <c r="E4"/>
  <c r="F20"/>
  <c r="H20"/>
  <c r="G20"/>
  <c r="D5"/>
  <c r="D4" l="1"/>
  <c r="H5"/>
  <c r="G5"/>
  <c r="F5"/>
  <c r="H4" l="1"/>
  <c r="G4"/>
  <c r="F4"/>
</calcChain>
</file>

<file path=xl/sharedStrings.xml><?xml version="1.0" encoding="utf-8"?>
<sst xmlns="http://schemas.openxmlformats.org/spreadsheetml/2006/main" count="50" uniqueCount="50">
  <si>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</si>
  <si>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</si>
  <si>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</si>
  <si>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</si>
  <si>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</si>
  <si>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</si>
  <si>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</si>
  <si>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</si>
  <si>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</si>
  <si>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</si>
  <si>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</si>
  <si>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</si>
  <si>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</si>
  <si>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</si>
  <si>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</si>
  <si>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</si>
  <si>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</si>
  <si>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</si>
  <si>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</si>
  <si>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</si>
  <si>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</si>
  <si>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</si>
  <si>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</si>
  <si>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</si>
  <si>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</si>
  <si>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</si>
  <si>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</si>
  <si>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</si>
  <si>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</si>
  <si>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</si>
  <si>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</si>
  <si>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</si>
  <si>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</si>
  <si>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</si>
  <si>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</si>
  <si>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</si>
  <si>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</si>
  <si>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</si>
  <si>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</si>
  <si>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</si>
  <si>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</si>
  <si>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</si>
  <si>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</si>
  <si>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</si>
  <si>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</si>
  <si>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</si>
  <si>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Исполнено в 2022 году</t>
  </si>
  <si>
    <t>Исполнено в 2021 году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</si>
  <si>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</si>
  <si>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доходов бюджета муниципального образования муниципального района "Малоярославецкий район" на 01.11.2022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</si>
</sst>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27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3" borderId="2" xfId="5" applyFont="1" applyFill="1" applyBorder="1">
      <alignment horizontal="right" vertical="top" shrinkToFit="1"/>
    </xf>
    <xf numFmtId="3" fontId="6" fillId="3" borderId="2" xfId="5" applyNumberFormat="1" applyFont="1" applyFill="1" applyBorder="1" applyAlignment="1">
      <alignment horizontal="right" shrinkToFit="1"/>
    </xf>
    <xf numFmtId="3" fontId="7" fillId="0" borderId="2" xfId="0" applyNumberFormat="1" applyFont="1" applyBorder="1" applyProtection="1">
      <protection locked="0"/>
    </xf>
    <xf numFmtId="4" fontId="6" fillId="0" borderId="2" xfId="5" applyFont="1" applyFill="1" applyBorder="1">
      <alignment horizontal="right" vertical="top" shrinkToFit="1"/>
    </xf>
    <xf numFmtId="3" fontId="6" fillId="0" borderId="2" xfId="5" applyNumberFormat="1" applyFont="1" applyFill="1" applyBorder="1" applyAlignment="1">
      <alignment horizontal="right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4" fontId="5" fillId="0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9" fillId="0" borderId="2" xfId="0" applyNumberFormat="1" applyFont="1" applyBorder="1" applyProtection="1">
      <protection locked="0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2" applyFont="1" applyFill="1" applyBorder="1">
      <alignment horizontal="center" vertical="center" wrapText="1"/>
    </xf>
    <xf numFmtId="0" fontId="6" fillId="6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B11" sqref="B11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22" t="s">
        <v>49</v>
      </c>
      <c r="B1" s="22"/>
      <c r="C1" s="22"/>
      <c r="D1" s="22"/>
      <c r="E1" s="22"/>
      <c r="F1" s="22"/>
      <c r="G1" s="22"/>
      <c r="H1" s="22"/>
    </row>
    <row r="2" spans="1:8" ht="35.25" customHeight="1">
      <c r="A2" s="23" t="s">
        <v>0</v>
      </c>
      <c r="B2" s="24" t="s">
        <v>39</v>
      </c>
      <c r="C2" s="24"/>
      <c r="D2" s="25" t="s">
        <v>46</v>
      </c>
      <c r="E2" s="26" t="s">
        <v>47</v>
      </c>
      <c r="F2" s="23" t="s">
        <v>42</v>
      </c>
      <c r="G2" s="24" t="s">
        <v>43</v>
      </c>
      <c r="H2" s="24"/>
    </row>
    <row r="3" spans="1:8" ht="51" customHeight="1">
      <c r="A3" s="23"/>
      <c r="B3" s="7" t="s">
        <v>40</v>
      </c>
      <c r="C3" s="8" t="s">
        <v>41</v>
      </c>
      <c r="D3" s="25"/>
      <c r="E3" s="26"/>
      <c r="F3" s="23"/>
      <c r="G3" s="8" t="s">
        <v>44</v>
      </c>
      <c r="H3" s="9" t="s">
        <v>45</v>
      </c>
    </row>
    <row r="4" spans="1:8" s="2" customFormat="1" ht="15" customHeight="1">
      <c r="A4" s="10" t="s">
        <v>1</v>
      </c>
      <c r="B4" s="11">
        <f>B5+B32</f>
        <v>3816104654.71</v>
      </c>
      <c r="C4" s="11">
        <f>C5+C32</f>
        <v>4506021964.2199993</v>
      </c>
      <c r="D4" s="11">
        <f>D5+D32</f>
        <v>3970976126.9300003</v>
      </c>
      <c r="E4" s="11">
        <f>E5+E32</f>
        <v>1801220363.6000001</v>
      </c>
      <c r="F4" s="12">
        <f>D4/E4*100</f>
        <v>220.46031719258542</v>
      </c>
      <c r="G4" s="12">
        <f>D4/B4*100</f>
        <v>104.05836543368514</v>
      </c>
      <c r="H4" s="13">
        <f>D4/C4*100</f>
        <v>88.125982484361543</v>
      </c>
    </row>
    <row r="5" spans="1:8" s="2" customFormat="1" ht="15" customHeight="1" outlineLevel="1">
      <c r="A5" s="10" t="s">
        <v>2</v>
      </c>
      <c r="B5" s="14">
        <f>B6+B20</f>
        <v>521798670.07999998</v>
      </c>
      <c r="C5" s="14">
        <f>C6+C20</f>
        <v>535038053.68000001</v>
      </c>
      <c r="D5" s="14">
        <f>D6+D20</f>
        <v>484176054.29000002</v>
      </c>
      <c r="E5" s="14">
        <f>E6+E20</f>
        <v>446826027.45000011</v>
      </c>
      <c r="F5" s="15">
        <f t="shared" ref="F5:F42" si="0">D5/E5*100</f>
        <v>108.35896401406013</v>
      </c>
      <c r="G5" s="15">
        <f t="shared" ref="G5:G42" si="1">D5/B5*100</f>
        <v>92.789821448906366</v>
      </c>
      <c r="H5" s="13">
        <f t="shared" ref="H5:H42" si="2">D5/C5*100</f>
        <v>90.49376038953298</v>
      </c>
    </row>
    <row r="6" spans="1:8" s="2" customFormat="1" ht="15" customHeight="1" outlineLevel="1">
      <c r="A6" s="10" t="s">
        <v>3</v>
      </c>
      <c r="B6" s="14">
        <f>B7+B10+B11+B17+B18+B19</f>
        <v>461365483.07999998</v>
      </c>
      <c r="C6" s="14">
        <f>C7+C10+C11+C17+C18+C19</f>
        <v>470642519.88</v>
      </c>
      <c r="D6" s="14">
        <f>D7+D10+D11+D17+D18+D19</f>
        <v>421526255.23000002</v>
      </c>
      <c r="E6" s="14">
        <f>E7+E10+E11+E17+E18+E19</f>
        <v>381895080.7100001</v>
      </c>
      <c r="F6" s="15">
        <f t="shared" si="0"/>
        <v>110.37750327820919</v>
      </c>
      <c r="G6" s="15">
        <f t="shared" si="1"/>
        <v>91.364930990493733</v>
      </c>
      <c r="H6" s="13">
        <f t="shared" si="2"/>
        <v>89.563997604270185</v>
      </c>
    </row>
    <row r="7" spans="1:8" ht="15" customHeight="1" outlineLevel="2">
      <c r="A7" s="16" t="s">
        <v>4</v>
      </c>
      <c r="B7" s="17">
        <f>B8+B9</f>
        <v>305371351</v>
      </c>
      <c r="C7" s="17">
        <f>C8+C9</f>
        <v>307132951</v>
      </c>
      <c r="D7" s="17">
        <f>D8+D9</f>
        <v>258387755.91</v>
      </c>
      <c r="E7" s="17">
        <f>E8+E9</f>
        <v>233826344.74000001</v>
      </c>
      <c r="F7" s="12">
        <f t="shared" si="0"/>
        <v>110.50412484414906</v>
      </c>
      <c r="G7" s="12">
        <f t="shared" si="1"/>
        <v>84.614275394157715</v>
      </c>
      <c r="H7" s="13">
        <f t="shared" si="2"/>
        <v>84.12895948438954</v>
      </c>
    </row>
    <row r="8" spans="1:8" ht="15" customHeight="1" outlineLevel="3">
      <c r="A8" s="16" t="s">
        <v>5</v>
      </c>
      <c r="B8" s="17">
        <v>9031560</v>
      </c>
      <c r="C8" s="17">
        <v>9624060</v>
      </c>
      <c r="D8" s="3">
        <v>11699627.85</v>
      </c>
      <c r="E8" s="17">
        <v>8757613.4100000001</v>
      </c>
      <c r="F8" s="12">
        <f t="shared" si="0"/>
        <v>133.59379207856583</v>
      </c>
      <c r="G8" s="12">
        <f t="shared" si="1"/>
        <v>129.541605769103</v>
      </c>
      <c r="H8" s="13">
        <f t="shared" si="2"/>
        <v>121.566447528382</v>
      </c>
    </row>
    <row r="9" spans="1:8" ht="15" customHeight="1" outlineLevel="3">
      <c r="A9" s="16" t="s">
        <v>6</v>
      </c>
      <c r="B9" s="17">
        <v>296339791</v>
      </c>
      <c r="C9" s="17">
        <v>297508891</v>
      </c>
      <c r="D9" s="3">
        <v>246688128.06</v>
      </c>
      <c r="E9" s="17">
        <v>225068731.33000001</v>
      </c>
      <c r="F9" s="12">
        <f t="shared" si="0"/>
        <v>109.60568649507391</v>
      </c>
      <c r="G9" s="12">
        <f t="shared" si="1"/>
        <v>83.245023298271818</v>
      </c>
      <c r="H9" s="13">
        <f t="shared" si="2"/>
        <v>82.917901119129908</v>
      </c>
    </row>
    <row r="10" spans="1:8" ht="25.5" outlineLevel="2">
      <c r="A10" s="16" t="s">
        <v>7</v>
      </c>
      <c r="B10" s="17">
        <v>31913377.079999998</v>
      </c>
      <c r="C10" s="17">
        <v>31913377.079999998</v>
      </c>
      <c r="D10" s="3">
        <v>30760573.43</v>
      </c>
      <c r="E10" s="17">
        <v>24329899.629999999</v>
      </c>
      <c r="F10" s="12">
        <f t="shared" si="0"/>
        <v>126.43115630477428</v>
      </c>
      <c r="G10" s="12">
        <f t="shared" si="1"/>
        <v>96.387710247304241</v>
      </c>
      <c r="H10" s="13">
        <f t="shared" si="2"/>
        <v>96.387710247304241</v>
      </c>
    </row>
    <row r="11" spans="1:8" ht="15" customHeight="1" outlineLevel="2">
      <c r="A11" s="16" t="s">
        <v>8</v>
      </c>
      <c r="B11" s="17">
        <f>B12+B13+B14+B15+B16</f>
        <v>97391016</v>
      </c>
      <c r="C11" s="17">
        <f>C12+C13+C14+C15+C16</f>
        <v>104105916</v>
      </c>
      <c r="D11" s="17">
        <f>D12+D13+D14+D15+D16</f>
        <v>102458167.42</v>
      </c>
      <c r="E11" s="17">
        <f>E12+E13+E14+E15+E16</f>
        <v>98794983.599999994</v>
      </c>
      <c r="F11" s="12">
        <f t="shared" si="0"/>
        <v>103.7078641915985</v>
      </c>
      <c r="G11" s="12">
        <f t="shared" si="1"/>
        <v>105.20289409446144</v>
      </c>
      <c r="H11" s="13">
        <f t="shared" si="2"/>
        <v>98.417238286438973</v>
      </c>
    </row>
    <row r="12" spans="1:8" ht="25.5" customHeight="1" outlineLevel="3">
      <c r="A12" s="16" t="s">
        <v>9</v>
      </c>
      <c r="B12" s="17">
        <v>84004570</v>
      </c>
      <c r="C12" s="17">
        <v>89071870</v>
      </c>
      <c r="D12" s="17">
        <v>89374964.700000003</v>
      </c>
      <c r="E12" s="17">
        <v>79403112.349999994</v>
      </c>
      <c r="F12" s="12">
        <f t="shared" si="0"/>
        <v>112.55851572422652</v>
      </c>
      <c r="G12" s="12">
        <f t="shared" si="1"/>
        <v>106.39297921529747</v>
      </c>
      <c r="H12" s="13">
        <f t="shared" si="2"/>
        <v>100.3402810561853</v>
      </c>
    </row>
    <row r="13" spans="1:8" ht="15" customHeight="1" outlineLevel="3">
      <c r="A13" s="16" t="s">
        <v>10</v>
      </c>
      <c r="B13" s="17">
        <v>0</v>
      </c>
      <c r="C13" s="17">
        <v>0</v>
      </c>
      <c r="D13" s="17">
        <v>-10877.59</v>
      </c>
      <c r="E13" s="17">
        <v>6583846.8399999999</v>
      </c>
      <c r="F13" s="12">
        <f t="shared" si="0"/>
        <v>-0.16521632814897014</v>
      </c>
      <c r="G13" s="12"/>
      <c r="H13" s="13"/>
    </row>
    <row r="14" spans="1:8" ht="15" customHeight="1" outlineLevel="3">
      <c r="A14" s="16" t="s">
        <v>11</v>
      </c>
      <c r="B14" s="17">
        <v>255000</v>
      </c>
      <c r="C14" s="17">
        <v>255000</v>
      </c>
      <c r="D14" s="17">
        <v>139331.76</v>
      </c>
      <c r="E14" s="17">
        <v>238142.77</v>
      </c>
      <c r="F14" s="12"/>
      <c r="G14" s="12">
        <f t="shared" si="1"/>
        <v>54.639905882352949</v>
      </c>
      <c r="H14" s="13">
        <f t="shared" si="2"/>
        <v>54.639905882352949</v>
      </c>
    </row>
    <row r="15" spans="1:8" ht="15" customHeight="1" outlineLevel="3">
      <c r="A15" s="16" t="s">
        <v>12</v>
      </c>
      <c r="B15" s="17">
        <v>13131446</v>
      </c>
      <c r="C15" s="17">
        <v>14779046</v>
      </c>
      <c r="D15" s="17">
        <v>12954748.550000001</v>
      </c>
      <c r="E15" s="17">
        <v>12569881.640000001</v>
      </c>
      <c r="F15" s="12">
        <f t="shared" si="0"/>
        <v>103.06181809043669</v>
      </c>
      <c r="G15" s="12">
        <f t="shared" si="1"/>
        <v>98.654394573149077</v>
      </c>
      <c r="H15" s="13">
        <f t="shared" si="2"/>
        <v>87.65618937785294</v>
      </c>
    </row>
    <row r="16" spans="1:8" ht="15" customHeight="1" outlineLevel="3">
      <c r="A16" s="16" t="s">
        <v>13</v>
      </c>
      <c r="B16" s="17">
        <v>0</v>
      </c>
      <c r="C16" s="17">
        <v>0</v>
      </c>
      <c r="D16" s="17">
        <v>0</v>
      </c>
      <c r="E16" s="17">
        <v>0</v>
      </c>
      <c r="F16" s="12"/>
      <c r="G16" s="12"/>
      <c r="H16" s="13"/>
    </row>
    <row r="17" spans="1:8" ht="15" customHeight="1" outlineLevel="2">
      <c r="A17" s="16" t="s">
        <v>14</v>
      </c>
      <c r="B17" s="17">
        <v>17352839</v>
      </c>
      <c r="C17" s="17">
        <v>18151639</v>
      </c>
      <c r="D17" s="3">
        <v>21073727.219999999</v>
      </c>
      <c r="E17" s="17">
        <v>17576927.719999999</v>
      </c>
      <c r="F17" s="12">
        <f t="shared" si="0"/>
        <v>119.8942588585669</v>
      </c>
      <c r="G17" s="12">
        <f t="shared" si="1"/>
        <v>121.44253294806688</v>
      </c>
      <c r="H17" s="13">
        <f t="shared" si="2"/>
        <v>116.09820589755006</v>
      </c>
    </row>
    <row r="18" spans="1:8" ht="15" customHeight="1" outlineLevel="2">
      <c r="A18" s="16" t="s">
        <v>15</v>
      </c>
      <c r="B18" s="17">
        <v>9336900</v>
      </c>
      <c r="C18" s="17">
        <v>9336900</v>
      </c>
      <c r="D18" s="3">
        <v>8844294.4499999993</v>
      </c>
      <c r="E18" s="17">
        <v>7351475.4800000004</v>
      </c>
      <c r="F18" s="12">
        <f t="shared" si="0"/>
        <v>120.30638575971962</v>
      </c>
      <c r="G18" s="12">
        <f t="shared" si="1"/>
        <v>94.72409954053272</v>
      </c>
      <c r="H18" s="13">
        <f t="shared" si="2"/>
        <v>94.72409954053272</v>
      </c>
    </row>
    <row r="19" spans="1:8" ht="25.5" outlineLevel="2">
      <c r="A19" s="16" t="s">
        <v>16</v>
      </c>
      <c r="B19" s="17"/>
      <c r="C19" s="17">
        <v>1736.8</v>
      </c>
      <c r="D19" s="3">
        <v>1736.8</v>
      </c>
      <c r="E19" s="17">
        <v>15449.54</v>
      </c>
      <c r="F19" s="12"/>
      <c r="G19" s="12"/>
      <c r="H19" s="13"/>
    </row>
    <row r="20" spans="1:8" s="2" customFormat="1" ht="14.25" outlineLevel="2">
      <c r="A20" s="10" t="s">
        <v>17</v>
      </c>
      <c r="B20" s="14">
        <f>B21+B22+B23+B26+B28+B29</f>
        <v>60433187</v>
      </c>
      <c r="C20" s="14">
        <f>C21+C22+C23+C26+C28+C29</f>
        <v>64395533.799999997</v>
      </c>
      <c r="D20" s="14">
        <f>D21+D22+D23+D26+D28+D29</f>
        <v>62649799.059999995</v>
      </c>
      <c r="E20" s="14">
        <f>E21+E22+E23+E26+E28+E29</f>
        <v>64930946.740000002</v>
      </c>
      <c r="F20" s="15">
        <f t="shared" si="0"/>
        <v>96.486809765558633</v>
      </c>
      <c r="G20" s="15">
        <f t="shared" si="1"/>
        <v>103.66787219082123</v>
      </c>
      <c r="H20" s="13">
        <f t="shared" si="2"/>
        <v>97.289043762845552</v>
      </c>
    </row>
    <row r="21" spans="1:8" ht="25.5" outlineLevel="2">
      <c r="A21" s="16" t="s">
        <v>18</v>
      </c>
      <c r="B21" s="17">
        <v>18234355</v>
      </c>
      <c r="C21" s="17">
        <v>18234355</v>
      </c>
      <c r="D21" s="17">
        <v>17536184.579999998</v>
      </c>
      <c r="E21" s="17">
        <v>12628981.92</v>
      </c>
      <c r="F21" s="12">
        <f t="shared" si="0"/>
        <v>138.85667657999147</v>
      </c>
      <c r="G21" s="12">
        <f t="shared" si="1"/>
        <v>96.171126316231081</v>
      </c>
      <c r="H21" s="13">
        <f t="shared" si="2"/>
        <v>96.171126316231081</v>
      </c>
    </row>
    <row r="22" spans="1:8" outlineLevel="2">
      <c r="A22" s="16" t="s">
        <v>19</v>
      </c>
      <c r="B22" s="17">
        <v>1675000</v>
      </c>
      <c r="C22" s="17">
        <v>1831000</v>
      </c>
      <c r="D22" s="17">
        <v>2280241.52</v>
      </c>
      <c r="E22" s="17">
        <v>1648997.17</v>
      </c>
      <c r="F22" s="12">
        <f t="shared" si="0"/>
        <v>138.2804992927914</v>
      </c>
      <c r="G22" s="12">
        <f t="shared" si="1"/>
        <v>136.13382208955224</v>
      </c>
      <c r="H22" s="13">
        <f t="shared" si="2"/>
        <v>124.53530966684872</v>
      </c>
    </row>
    <row r="23" spans="1:8" ht="25.5" outlineLevel="2">
      <c r="A23" s="16" t="s">
        <v>20</v>
      </c>
      <c r="B23" s="17">
        <f>B24+B25</f>
        <v>22791400</v>
      </c>
      <c r="C23" s="17">
        <f>C24+C25</f>
        <v>23319600</v>
      </c>
      <c r="D23" s="17">
        <f>D24+D25</f>
        <v>18485453.390000001</v>
      </c>
      <c r="E23" s="17">
        <f>E24+E25</f>
        <v>17813166.699999999</v>
      </c>
      <c r="F23" s="12">
        <f t="shared" si="0"/>
        <v>103.77409980674577</v>
      </c>
      <c r="G23" s="12">
        <f t="shared" si="1"/>
        <v>81.10714300130752</v>
      </c>
      <c r="H23" s="13">
        <f t="shared" si="2"/>
        <v>79.270027744901284</v>
      </c>
    </row>
    <row r="24" spans="1:8" ht="15" customHeight="1" outlineLevel="3">
      <c r="A24" s="16" t="s">
        <v>21</v>
      </c>
      <c r="B24" s="17">
        <v>22791400</v>
      </c>
      <c r="C24" s="17">
        <v>22791400</v>
      </c>
      <c r="D24" s="17">
        <v>17431321.16</v>
      </c>
      <c r="E24" s="17">
        <v>16469062.199999999</v>
      </c>
      <c r="F24" s="12">
        <f t="shared" si="0"/>
        <v>105.84282789338182</v>
      </c>
      <c r="G24" s="12">
        <f t="shared" si="1"/>
        <v>76.482011460463156</v>
      </c>
      <c r="H24" s="13">
        <f t="shared" si="2"/>
        <v>76.482011460463156</v>
      </c>
    </row>
    <row r="25" spans="1:8" ht="15" customHeight="1" outlineLevel="3">
      <c r="A25" s="16" t="s">
        <v>22</v>
      </c>
      <c r="B25" s="17"/>
      <c r="C25" s="17">
        <v>528200</v>
      </c>
      <c r="D25" s="17">
        <v>1054132.23</v>
      </c>
      <c r="E25" s="17">
        <v>1344104.5</v>
      </c>
      <c r="F25" s="12">
        <f t="shared" si="0"/>
        <v>78.426359706406757</v>
      </c>
      <c r="G25" s="12"/>
      <c r="H25" s="13"/>
    </row>
    <row r="26" spans="1:8" ht="25.5" customHeight="1" outlineLevel="2">
      <c r="A26" s="16" t="s">
        <v>23</v>
      </c>
      <c r="B26" s="17">
        <v>15432432</v>
      </c>
      <c r="C26" s="17">
        <v>18708432</v>
      </c>
      <c r="D26" s="17">
        <v>23036501.25</v>
      </c>
      <c r="E26" s="17">
        <v>28799771.210000001</v>
      </c>
      <c r="F26" s="12">
        <f t="shared" si="0"/>
        <v>79.988486998817379</v>
      </c>
      <c r="G26" s="12">
        <f t="shared" si="1"/>
        <v>149.27330475196652</v>
      </c>
      <c r="H26" s="13">
        <f t="shared" si="2"/>
        <v>123.13432387064826</v>
      </c>
    </row>
    <row r="27" spans="1:8" ht="25.5" outlineLevel="3">
      <c r="A27" s="16" t="s">
        <v>24</v>
      </c>
      <c r="B27" s="17">
        <v>14932432</v>
      </c>
      <c r="C27" s="17">
        <v>18208432</v>
      </c>
      <c r="D27" s="17">
        <v>23018945.25</v>
      </c>
      <c r="E27" s="17">
        <v>23583628.460000001</v>
      </c>
      <c r="F27" s="12">
        <f t="shared" si="0"/>
        <v>97.605613525680511</v>
      </c>
      <c r="G27" s="12">
        <f t="shared" si="1"/>
        <v>154.15402695287679</v>
      </c>
      <c r="H27" s="13">
        <f t="shared" si="2"/>
        <v>126.41915157768663</v>
      </c>
    </row>
    <row r="28" spans="1:8" outlineLevel="2">
      <c r="A28" s="16" t="s">
        <v>25</v>
      </c>
      <c r="B28" s="17">
        <v>2300000</v>
      </c>
      <c r="C28" s="17">
        <v>2300000</v>
      </c>
      <c r="D28" s="17">
        <v>1297523</v>
      </c>
      <c r="E28" s="18">
        <v>3453377.2</v>
      </c>
      <c r="F28" s="12">
        <f t="shared" si="0"/>
        <v>37.572582572213662</v>
      </c>
      <c r="G28" s="12">
        <f t="shared" si="1"/>
        <v>56.414043478260865</v>
      </c>
      <c r="H28" s="13">
        <f t="shared" si="2"/>
        <v>56.414043478260865</v>
      </c>
    </row>
    <row r="29" spans="1:8" ht="15" customHeight="1" outlineLevel="2">
      <c r="A29" s="16" t="s">
        <v>26</v>
      </c>
      <c r="B29" s="17">
        <f>B30+B31</f>
        <v>0</v>
      </c>
      <c r="C29" s="17">
        <f>C30+C31</f>
        <v>2146.8000000000002</v>
      </c>
      <c r="D29" s="17">
        <f>D30+D31</f>
        <v>13895.32</v>
      </c>
      <c r="E29" s="17">
        <f>E30+E31</f>
        <v>586652.54</v>
      </c>
      <c r="F29" s="12"/>
      <c r="G29" s="12"/>
      <c r="H29" s="13"/>
    </row>
    <row r="30" spans="1:8" ht="15" customHeight="1" outlineLevel="3">
      <c r="A30" s="16" t="s">
        <v>27</v>
      </c>
      <c r="B30" s="17"/>
      <c r="C30" s="17">
        <v>0</v>
      </c>
      <c r="D30" s="17">
        <v>11748.52</v>
      </c>
      <c r="E30" s="17">
        <v>500000</v>
      </c>
      <c r="F30" s="12"/>
      <c r="G30" s="12"/>
      <c r="H30" s="13"/>
    </row>
    <row r="31" spans="1:8" ht="15" customHeight="1" outlineLevel="3">
      <c r="A31" s="16" t="s">
        <v>28</v>
      </c>
      <c r="B31" s="17"/>
      <c r="C31" s="17">
        <v>2146.8000000000002</v>
      </c>
      <c r="D31" s="17">
        <v>2146.8000000000002</v>
      </c>
      <c r="E31" s="17">
        <v>86652.54</v>
      </c>
      <c r="F31" s="12"/>
      <c r="G31" s="12"/>
      <c r="H31" s="13"/>
    </row>
    <row r="32" spans="1:8">
      <c r="A32" s="5" t="s">
        <v>29</v>
      </c>
      <c r="B32" s="6">
        <f>B33+B38+B40+B41</f>
        <v>3294305984.6300001</v>
      </c>
      <c r="C32" s="6">
        <f>C33+C38+C40+C41</f>
        <v>3970983910.5399995</v>
      </c>
      <c r="D32" s="6">
        <f>D33+D38+D40+D41+D39</f>
        <v>3486800072.6400003</v>
      </c>
      <c r="E32" s="6">
        <f>E33+E38+E40+E41</f>
        <v>1354394336.1500001</v>
      </c>
      <c r="F32" s="15">
        <f t="shared" si="0"/>
        <v>257.44349186748479</v>
      </c>
      <c r="G32" s="15">
        <f t="shared" si="1"/>
        <v>105.84323644822629</v>
      </c>
      <c r="H32" s="13">
        <f t="shared" si="2"/>
        <v>87.806955434524625</v>
      </c>
    </row>
    <row r="33" spans="1:8" ht="46.5" customHeight="1">
      <c r="A33" s="19" t="s">
        <v>30</v>
      </c>
      <c r="B33" s="6">
        <f>B34+B35+B36+B37</f>
        <v>3257479784.6300001</v>
      </c>
      <c r="C33" s="6">
        <f>C34+C35+C36+C37</f>
        <v>3934157710.5399995</v>
      </c>
      <c r="D33" s="6">
        <f>D34+D35+D36+D37</f>
        <v>3486876770</v>
      </c>
      <c r="E33" s="6">
        <f>E34+E35+E36+E37</f>
        <v>1358963798.0699999</v>
      </c>
      <c r="F33" s="15">
        <f t="shared" si="0"/>
        <v>256.58349213953022</v>
      </c>
      <c r="G33" s="15">
        <f t="shared" si="1"/>
        <v>107.04216144187232</v>
      </c>
      <c r="H33" s="13">
        <f t="shared" si="2"/>
        <v>88.630833498573551</v>
      </c>
    </row>
    <row r="34" spans="1:8">
      <c r="A34" s="20" t="s">
        <v>31</v>
      </c>
      <c r="B34" s="21">
        <v>0</v>
      </c>
      <c r="C34" s="21">
        <v>11963034</v>
      </c>
      <c r="D34" s="21">
        <v>3503607.64</v>
      </c>
      <c r="E34" s="21">
        <v>13569978.65</v>
      </c>
      <c r="F34" s="12"/>
      <c r="G34" s="12"/>
      <c r="H34" s="13"/>
    </row>
    <row r="35" spans="1:8" ht="26.25">
      <c r="A35" s="20" t="s">
        <v>32</v>
      </c>
      <c r="B35" s="21">
        <v>1709204215.6199999</v>
      </c>
      <c r="C35" s="21">
        <v>2141884459.03</v>
      </c>
      <c r="D35" s="21">
        <v>1976917388.27</v>
      </c>
      <c r="E35" s="21">
        <v>121377936.13</v>
      </c>
      <c r="F35" s="12">
        <f t="shared" si="0"/>
        <v>1628.7287881980894</v>
      </c>
      <c r="G35" s="12">
        <f t="shared" si="1"/>
        <v>115.66303021040054</v>
      </c>
      <c r="H35" s="13">
        <f t="shared" si="2"/>
        <v>92.29804063125286</v>
      </c>
    </row>
    <row r="36" spans="1:8">
      <c r="A36" s="20" t="s">
        <v>33</v>
      </c>
      <c r="B36" s="21">
        <v>1402918081.01</v>
      </c>
      <c r="C36" s="21">
        <v>1358546184.5699999</v>
      </c>
      <c r="D36" s="21">
        <v>1130341380.8599999</v>
      </c>
      <c r="E36" s="21">
        <v>1143803664.3599999</v>
      </c>
      <c r="F36" s="12">
        <f t="shared" si="0"/>
        <v>98.823024971900864</v>
      </c>
      <c r="G36" s="12">
        <f t="shared" si="1"/>
        <v>80.570732971538547</v>
      </c>
      <c r="H36" s="13">
        <f t="shared" si="2"/>
        <v>83.20227856057538</v>
      </c>
    </row>
    <row r="37" spans="1:8">
      <c r="A37" s="20" t="s">
        <v>34</v>
      </c>
      <c r="B37" s="21">
        <v>145357488</v>
      </c>
      <c r="C37" s="21">
        <v>421764032.94</v>
      </c>
      <c r="D37" s="21">
        <v>376114393.23000002</v>
      </c>
      <c r="E37" s="21">
        <v>80212218.930000007</v>
      </c>
      <c r="F37" s="12">
        <f t="shared" si="0"/>
        <v>468.89912565344855</v>
      </c>
      <c r="G37" s="12">
        <f t="shared" si="1"/>
        <v>258.75130232712883</v>
      </c>
      <c r="H37" s="13">
        <f t="shared" si="2"/>
        <v>89.176497722722104</v>
      </c>
    </row>
    <row r="38" spans="1:8" ht="26.25">
      <c r="A38" s="20" t="s">
        <v>35</v>
      </c>
      <c r="B38" s="21">
        <v>36826200</v>
      </c>
      <c r="C38" s="21">
        <v>36826200</v>
      </c>
      <c r="D38" s="21"/>
      <c r="E38" s="21">
        <v>0</v>
      </c>
      <c r="F38" s="12"/>
      <c r="G38" s="12">
        <f t="shared" si="1"/>
        <v>0</v>
      </c>
      <c r="H38" s="13">
        <f t="shared" si="2"/>
        <v>0</v>
      </c>
    </row>
    <row r="39" spans="1:8" ht="77.25">
      <c r="A39" s="20" t="s">
        <v>48</v>
      </c>
      <c r="B39" s="21"/>
      <c r="C39" s="21"/>
      <c r="D39" s="21">
        <v>0</v>
      </c>
      <c r="E39" s="21"/>
      <c r="F39" s="12"/>
      <c r="G39" s="12"/>
      <c r="H39" s="13"/>
    </row>
    <row r="40" spans="1:8" ht="51.75">
      <c r="A40" s="20" t="s">
        <v>36</v>
      </c>
      <c r="B40" s="21"/>
      <c r="C40" s="21">
        <v>421208.4</v>
      </c>
      <c r="D40" s="21">
        <v>653991.26</v>
      </c>
      <c r="E40" s="21">
        <v>954260.15</v>
      </c>
      <c r="F40" s="12">
        <f t="shared" si="0"/>
        <v>68.533854211558548</v>
      </c>
      <c r="G40" s="12"/>
      <c r="H40" s="13">
        <f t="shared" si="2"/>
        <v>155.26548378427401</v>
      </c>
    </row>
    <row r="41" spans="1:8" ht="39">
      <c r="A41" s="20" t="s">
        <v>37</v>
      </c>
      <c r="B41" s="21"/>
      <c r="C41" s="21">
        <v>-421208.4</v>
      </c>
      <c r="D41" s="21">
        <v>-730688.62</v>
      </c>
      <c r="E41" s="21">
        <v>-5523722.0700000003</v>
      </c>
      <c r="F41" s="12">
        <f t="shared" si="0"/>
        <v>13.228193068736349</v>
      </c>
      <c r="G41" s="12"/>
      <c r="H41" s="13">
        <f t="shared" si="2"/>
        <v>173.47437040666804</v>
      </c>
    </row>
    <row r="42" spans="1:8" s="2" customFormat="1" ht="14.25">
      <c r="A42" s="5" t="s">
        <v>38</v>
      </c>
      <c r="B42" s="6">
        <v>-37278618.700000003</v>
      </c>
      <c r="C42" s="6">
        <v>-80632253.579999998</v>
      </c>
      <c r="D42" s="6">
        <v>74941395.900000006</v>
      </c>
      <c r="E42" s="6">
        <v>66102622.299999997</v>
      </c>
      <c r="F42" s="12">
        <f t="shared" si="0"/>
        <v>113.37129041550899</v>
      </c>
      <c r="G42" s="12">
        <f t="shared" si="1"/>
        <v>-201.03050626175695</v>
      </c>
      <c r="H42" s="13">
        <f t="shared" si="2"/>
        <v>-92.942206837424237</v>
      </c>
    </row>
    <row r="43" spans="1:8">
      <c r="E43" s="4"/>
      <c r="F43" s="4"/>
    </row>
    <row r="44" spans="1:8">
      <c r="E44" s="4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01.11.2022</vt:lpstr>
      <vt:lpstr>'01.11.2022'!Заголовки_для_печати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2022-11-08T06:28:14Z</cp:lastPrinted>
  <dcterms:created xsi:type="dcterms:W3CDTF">2022-05-19T05:50:24Z</dcterms:created>
  <dcterms:modified xsi:type="dcterms:W3CDTF">2022-11-15T07:50:07Z</dcterms:modified>
</cp:coreProperties>
</file>