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6.2023" sheetId="17" r:id="rId1"/>
  </sheets>
  <definedNames>
    <definedName name="_xlnm.Print_Titles" localSheetId="0">'01.06.2023'!$3:$3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7"/>
  <c r="E23"/>
  <c r="E11"/>
  <c r="E7"/>
  <c r="H41"/>
  <c r="G41"/>
  <c r="F41"/>
  <c r="F40"/>
  <c r="F39"/>
  <c r="H37"/>
  <c r="G37"/>
  <c r="F37"/>
  <c r="H36"/>
  <c r="G36"/>
  <c r="F36"/>
  <c r="H35"/>
  <c r="G35"/>
  <c r="F35"/>
  <c r="E33"/>
  <c r="D33"/>
  <c r="G33" s="1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G23" s="1"/>
  <c r="C23"/>
  <c r="B23"/>
  <c r="H22"/>
  <c r="G22"/>
  <c r="F22"/>
  <c r="H21"/>
  <c r="G21"/>
  <c r="F21"/>
  <c r="E20"/>
  <c r="D20"/>
  <c r="H20" s="1"/>
  <c r="C20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H7" s="1"/>
  <c r="C7"/>
  <c r="C6" s="1"/>
  <c r="C5" s="1"/>
  <c r="B7"/>
  <c r="B6"/>
  <c r="B5" s="1"/>
  <c r="C4" l="1"/>
  <c r="G20"/>
  <c r="G11"/>
  <c r="D6"/>
  <c r="G6" s="1"/>
  <c r="G7"/>
  <c r="E5"/>
  <c r="E4" s="1"/>
  <c r="B4"/>
  <c r="F23"/>
  <c r="H23"/>
  <c r="F33"/>
  <c r="H33"/>
  <c r="F7"/>
  <c r="F11"/>
  <c r="F20"/>
  <c r="D32"/>
  <c r="F6" l="1"/>
  <c r="D5"/>
  <c r="H5" s="1"/>
  <c r="H6"/>
  <c r="H32"/>
  <c r="F32"/>
  <c r="G32"/>
  <c r="D4" l="1"/>
  <c r="G4" s="1"/>
  <c r="F5"/>
  <c r="G5"/>
  <c r="H4" l="1"/>
  <c r="F4"/>
</calcChain>
</file>

<file path=xl/sharedStrings.xml><?xml version="1.0" encoding="utf-8"?>
<sst xmlns="http://schemas.openxmlformats.org/spreadsheetml/2006/main" count="49" uniqueCount="49">
  <si>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</si>
  <si>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</si>
  <si>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</si>
  <si>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</si>
  <si>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</si>
  <si>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</si>
  <si>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</si>
  <si>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</si>
  <si>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</si>
  <si>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</si>
  <si>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</si>
  <si>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</si>
  <si>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</si>
  <si>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</si>
  <si>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</si>
  <si>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</si>
  <si>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</si>
  <si>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</si>
  <si>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</si>
  <si>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</si>
  <si>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</si>
  <si>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</si>
  <si>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</si>
  <si>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</si>
  <si>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</si>
  <si>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</si>
  <si>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</si>
  <si>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</si>
  <si>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</si>
  <si>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</si>
  <si>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</si>
  <si>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</si>
  <si>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</si>
  <si>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</si>
  <si>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</si>
  <si>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</si>
  <si>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</si>
  <si>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</si>
  <si>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</si>
  <si>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</si>
  <si>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</si>
  <si>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</si>
  <si>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</si>
  <si>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2022 году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</si>
  <si>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</si>
  <si>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</si>
  <si>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</si>
  <si>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</si>
  <si>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Исполнение доходов бюджета муниципального образования муниципального района "Малоярославецкий район" на 01.06.2023 года.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</si>
</sst>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34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9" fillId="0" borderId="2" xfId="0" applyNumberFormat="1" applyFont="1" applyBorder="1" applyProtection="1"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4" fontId="6" fillId="3" borderId="1" xfId="5" applyFont="1" applyFill="1" applyAlignment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4" fontId="6" fillId="0" borderId="1" xfId="5" applyFont="1" applyFill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A21" sqref="A21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29" t="s">
        <v>48</v>
      </c>
      <c r="B1" s="29"/>
      <c r="C1" s="29"/>
      <c r="D1" s="29"/>
      <c r="E1" s="29"/>
      <c r="F1" s="29"/>
      <c r="G1" s="29"/>
      <c r="H1" s="29"/>
    </row>
    <row r="2" spans="1:8" ht="37.5" customHeight="1">
      <c r="A2" s="30" t="s">
        <v>0</v>
      </c>
      <c r="B2" s="31" t="s">
        <v>44</v>
      </c>
      <c r="C2" s="31"/>
      <c r="D2" s="32" t="s">
        <v>45</v>
      </c>
      <c r="E2" s="33" t="s">
        <v>43</v>
      </c>
      <c r="F2" s="30" t="s">
        <v>46</v>
      </c>
      <c r="G2" s="31" t="s">
        <v>47</v>
      </c>
      <c r="H2" s="31"/>
    </row>
    <row r="3" spans="1:8" ht="51" customHeight="1">
      <c r="A3" s="30"/>
      <c r="B3" s="15" t="s">
        <v>39</v>
      </c>
      <c r="C3" s="14" t="s">
        <v>40</v>
      </c>
      <c r="D3" s="32"/>
      <c r="E3" s="33"/>
      <c r="F3" s="30"/>
      <c r="G3" s="14" t="s">
        <v>41</v>
      </c>
      <c r="H3" s="6" t="s">
        <v>42</v>
      </c>
    </row>
    <row r="4" spans="1:8" s="2" customFormat="1" ht="15" customHeight="1">
      <c r="A4" s="7" t="s">
        <v>1</v>
      </c>
      <c r="B4" s="16">
        <f>B5+B32</f>
        <v>2673075019.1199999</v>
      </c>
      <c r="C4" s="16">
        <f>C5+C32</f>
        <v>2742636700.9199996</v>
      </c>
      <c r="D4" s="17">
        <f>D5+D32</f>
        <v>971717472.20999992</v>
      </c>
      <c r="E4" s="18">
        <f>E5+E32</f>
        <v>1154670568.5899999</v>
      </c>
      <c r="F4" s="19">
        <f>D4/E4*100</f>
        <v>84.15538584278552</v>
      </c>
      <c r="G4" s="19">
        <f>D4/B4*100</f>
        <v>36.352046435640176</v>
      </c>
      <c r="H4" s="20">
        <f>D4/C4*100</f>
        <v>35.430047001268655</v>
      </c>
    </row>
    <row r="5" spans="1:8" s="2" customFormat="1" ht="15" customHeight="1" outlineLevel="1">
      <c r="A5" s="7" t="s">
        <v>2</v>
      </c>
      <c r="B5" s="21">
        <f>B6+B20</f>
        <v>580638987.62</v>
      </c>
      <c r="C5" s="21">
        <f>C6+C20</f>
        <v>580638987.62</v>
      </c>
      <c r="D5" s="17">
        <f>D6+D20</f>
        <v>220314283.42999998</v>
      </c>
      <c r="E5" s="22">
        <f>E6+E20</f>
        <v>230735988.91000006</v>
      </c>
      <c r="F5" s="23">
        <f t="shared" ref="F5:F41" si="0">D5/E5*100</f>
        <v>95.483277000162673</v>
      </c>
      <c r="G5" s="23">
        <f t="shared" ref="G5:G41" si="1">D5/B5*100</f>
        <v>37.943418910440954</v>
      </c>
      <c r="H5" s="20">
        <f t="shared" ref="H5:H41" si="2">D5/C5*100</f>
        <v>37.943418910440954</v>
      </c>
    </row>
    <row r="6" spans="1:8" s="2" customFormat="1" ht="15" customHeight="1" outlineLevel="1">
      <c r="A6" s="7" t="s">
        <v>3</v>
      </c>
      <c r="B6" s="21">
        <f>B7+B10+B11+B17+B18+B19</f>
        <v>517347118.81999999</v>
      </c>
      <c r="C6" s="21">
        <f>C7+C10+C11+C17+C18+C19</f>
        <v>517347118.81999999</v>
      </c>
      <c r="D6" s="17">
        <f>D7+D10+D11+D17+D18+D19</f>
        <v>196932011.60999998</v>
      </c>
      <c r="E6" s="22">
        <f>E7+E10+E11+E17+E18+E19</f>
        <v>199728204.22000006</v>
      </c>
      <c r="F6" s="23">
        <f t="shared" si="0"/>
        <v>98.600001126070268</v>
      </c>
      <c r="G6" s="23">
        <f t="shared" si="1"/>
        <v>38.06574047598366</v>
      </c>
      <c r="H6" s="20">
        <f t="shared" si="2"/>
        <v>38.06574047598366</v>
      </c>
    </row>
    <row r="7" spans="1:8" ht="15" customHeight="1" outlineLevel="2">
      <c r="A7" s="8" t="s">
        <v>4</v>
      </c>
      <c r="B7" s="24">
        <f>B8+B9</f>
        <v>339247130</v>
      </c>
      <c r="C7" s="24">
        <f>C8+C9</f>
        <v>339247130</v>
      </c>
      <c r="D7" s="13">
        <f>D8+D9</f>
        <v>118870791.87</v>
      </c>
      <c r="E7" s="9">
        <f>E8+E9</f>
        <v>115741020.97</v>
      </c>
      <c r="F7" s="19">
        <f t="shared" si="0"/>
        <v>102.70411551044745</v>
      </c>
      <c r="G7" s="19">
        <f t="shared" si="1"/>
        <v>35.039586589870339</v>
      </c>
      <c r="H7" s="20">
        <f t="shared" si="2"/>
        <v>35.039586589870339</v>
      </c>
    </row>
    <row r="8" spans="1:8" ht="15" customHeight="1" outlineLevel="3">
      <c r="A8" s="8" t="s">
        <v>5</v>
      </c>
      <c r="B8" s="24">
        <v>8778405</v>
      </c>
      <c r="C8" s="24">
        <v>8778405</v>
      </c>
      <c r="D8" s="13">
        <v>4598526.67</v>
      </c>
      <c r="E8" s="9">
        <v>5866820.9100000001</v>
      </c>
      <c r="F8" s="19">
        <f t="shared" si="0"/>
        <v>78.381916553167798</v>
      </c>
      <c r="G8" s="19">
        <f t="shared" si="1"/>
        <v>52.384535345543981</v>
      </c>
      <c r="H8" s="20">
        <f t="shared" si="2"/>
        <v>52.384535345543981</v>
      </c>
    </row>
    <row r="9" spans="1:8" ht="15" customHeight="1" outlineLevel="3">
      <c r="A9" s="8" t="s">
        <v>6</v>
      </c>
      <c r="B9" s="24">
        <v>330468725</v>
      </c>
      <c r="C9" s="24">
        <v>330468725</v>
      </c>
      <c r="D9" s="13">
        <v>114272265.2</v>
      </c>
      <c r="E9" s="9">
        <v>109874200.06</v>
      </c>
      <c r="F9" s="19">
        <f t="shared" si="0"/>
        <v>104.00281880332081</v>
      </c>
      <c r="G9" s="19">
        <f t="shared" si="1"/>
        <v>34.578844094853459</v>
      </c>
      <c r="H9" s="20">
        <f t="shared" si="2"/>
        <v>34.578844094853459</v>
      </c>
    </row>
    <row r="10" spans="1:8" ht="25.5" outlineLevel="2">
      <c r="A10" s="8" t="s">
        <v>7</v>
      </c>
      <c r="B10" s="24">
        <v>32950360</v>
      </c>
      <c r="C10" s="24">
        <v>32950360</v>
      </c>
      <c r="D10" s="13">
        <v>14873204.57</v>
      </c>
      <c r="E10" s="9">
        <v>14259415.01</v>
      </c>
      <c r="F10" s="19">
        <f t="shared" si="0"/>
        <v>104.30445119641693</v>
      </c>
      <c r="G10" s="19">
        <f t="shared" si="1"/>
        <v>45.138215697795111</v>
      </c>
      <c r="H10" s="20">
        <f t="shared" si="2"/>
        <v>45.138215697795111</v>
      </c>
    </row>
    <row r="11" spans="1:8" ht="15" customHeight="1" outlineLevel="2">
      <c r="A11" s="8" t="s">
        <v>8</v>
      </c>
      <c r="B11" s="24">
        <f>B12+B13+B14+B15+B16</f>
        <v>112789628.81999999</v>
      </c>
      <c r="C11" s="24">
        <f>C12+C13+C14+C15+C16</f>
        <v>112789628.81999999</v>
      </c>
      <c r="D11" s="13">
        <f>D12+D13+D14+D15+D16</f>
        <v>48338618.850000001</v>
      </c>
      <c r="E11" s="9">
        <f>E12+E13+E14+E15+E16</f>
        <v>53900192.75</v>
      </c>
      <c r="F11" s="19">
        <f t="shared" si="0"/>
        <v>89.681717974932468</v>
      </c>
      <c r="G11" s="19">
        <f t="shared" si="1"/>
        <v>42.857325940085495</v>
      </c>
      <c r="H11" s="20">
        <f t="shared" si="2"/>
        <v>42.857325940085495</v>
      </c>
    </row>
    <row r="12" spans="1:8" ht="25.5" customHeight="1" outlineLevel="3">
      <c r="A12" s="8" t="s">
        <v>9</v>
      </c>
      <c r="B12" s="24">
        <v>97401544.819999993</v>
      </c>
      <c r="C12" s="24">
        <v>97401544.819999993</v>
      </c>
      <c r="D12" s="13">
        <v>41672725.859999999</v>
      </c>
      <c r="E12" s="9">
        <v>44603702.670000002</v>
      </c>
      <c r="F12" s="19">
        <f t="shared" si="0"/>
        <v>93.428848650335595</v>
      </c>
      <c r="G12" s="19">
        <f t="shared" si="1"/>
        <v>42.784460900504229</v>
      </c>
      <c r="H12" s="20">
        <f t="shared" si="2"/>
        <v>42.784460900504229</v>
      </c>
    </row>
    <row r="13" spans="1:8" ht="15" customHeight="1" outlineLevel="3">
      <c r="A13" s="8" t="s">
        <v>10</v>
      </c>
      <c r="B13" s="24">
        <v>0</v>
      </c>
      <c r="C13" s="24">
        <v>0</v>
      </c>
      <c r="D13" s="13">
        <v>-291047.24</v>
      </c>
      <c r="E13" s="9">
        <v>-126562.32</v>
      </c>
      <c r="F13" s="19">
        <f t="shared" si="0"/>
        <v>229.96357841733621</v>
      </c>
      <c r="G13" s="19"/>
      <c r="H13" s="20"/>
    </row>
    <row r="14" spans="1:8" ht="15" customHeight="1" outlineLevel="3">
      <c r="A14" s="8" t="s">
        <v>11</v>
      </c>
      <c r="B14" s="24">
        <v>165667</v>
      </c>
      <c r="C14" s="24">
        <v>165667</v>
      </c>
      <c r="D14" s="13">
        <v>277683.92</v>
      </c>
      <c r="E14" s="9">
        <v>84689.91</v>
      </c>
      <c r="F14" s="19"/>
      <c r="G14" s="19">
        <f t="shared" si="1"/>
        <v>167.61571103478664</v>
      </c>
      <c r="H14" s="20">
        <f t="shared" si="2"/>
        <v>167.61571103478664</v>
      </c>
    </row>
    <row r="15" spans="1:8" ht="15" customHeight="1" outlineLevel="3">
      <c r="A15" s="8" t="s">
        <v>12</v>
      </c>
      <c r="B15" s="24">
        <v>15222417</v>
      </c>
      <c r="C15" s="24">
        <v>15222417</v>
      </c>
      <c r="D15" s="13">
        <v>6679256.3099999996</v>
      </c>
      <c r="E15" s="9">
        <v>9338362.4900000002</v>
      </c>
      <c r="F15" s="19">
        <f t="shared" si="0"/>
        <v>71.524920104059902</v>
      </c>
      <c r="G15" s="19">
        <f t="shared" si="1"/>
        <v>43.87776468086507</v>
      </c>
      <c r="H15" s="20">
        <f t="shared" si="2"/>
        <v>43.87776468086507</v>
      </c>
    </row>
    <row r="16" spans="1:8" ht="15" customHeight="1" outlineLevel="3">
      <c r="A16" s="8" t="s">
        <v>13</v>
      </c>
      <c r="B16" s="24">
        <v>0</v>
      </c>
      <c r="C16" s="24">
        <v>0</v>
      </c>
      <c r="D16" s="13">
        <v>0</v>
      </c>
      <c r="E16" s="9">
        <v>0</v>
      </c>
      <c r="F16" s="19"/>
      <c r="G16" s="19"/>
      <c r="H16" s="20"/>
    </row>
    <row r="17" spans="1:8" ht="15" customHeight="1" outlineLevel="2">
      <c r="A17" s="8" t="s">
        <v>14</v>
      </c>
      <c r="B17" s="24">
        <v>22660000</v>
      </c>
      <c r="C17" s="24">
        <v>22660000</v>
      </c>
      <c r="D17" s="13">
        <v>10663940.369999999</v>
      </c>
      <c r="E17" s="9">
        <v>11749644.83</v>
      </c>
      <c r="F17" s="19">
        <f t="shared" si="0"/>
        <v>90.759682733320531</v>
      </c>
      <c r="G17" s="19">
        <f t="shared" si="1"/>
        <v>47.060637113857013</v>
      </c>
      <c r="H17" s="20">
        <f t="shared" si="2"/>
        <v>47.060637113857013</v>
      </c>
    </row>
    <row r="18" spans="1:8" ht="15" customHeight="1" outlineLevel="2">
      <c r="A18" s="8" t="s">
        <v>15</v>
      </c>
      <c r="B18" s="24">
        <v>9700000</v>
      </c>
      <c r="C18" s="24">
        <v>9700000</v>
      </c>
      <c r="D18" s="13">
        <v>4185455.95</v>
      </c>
      <c r="E18" s="9">
        <v>4076193.86</v>
      </c>
      <c r="F18" s="19">
        <f t="shared" si="0"/>
        <v>102.68049297341319</v>
      </c>
      <c r="G18" s="19">
        <f t="shared" si="1"/>
        <v>43.14903041237114</v>
      </c>
      <c r="H18" s="20">
        <f t="shared" si="2"/>
        <v>43.14903041237114</v>
      </c>
    </row>
    <row r="19" spans="1:8" ht="25.5" outlineLevel="2">
      <c r="A19" s="8" t="s">
        <v>16</v>
      </c>
      <c r="B19" s="24"/>
      <c r="C19" s="24"/>
      <c r="D19" s="13">
        <v>0</v>
      </c>
      <c r="E19" s="9">
        <v>1736.8</v>
      </c>
      <c r="F19" s="19"/>
      <c r="G19" s="19"/>
      <c r="H19" s="20"/>
    </row>
    <row r="20" spans="1:8" s="2" customFormat="1" ht="14.25" outlineLevel="2">
      <c r="A20" s="7" t="s">
        <v>17</v>
      </c>
      <c r="B20" s="21">
        <f>B21+B22+B23+B26+B28+B29</f>
        <v>63291868.799999997</v>
      </c>
      <c r="C20" s="21">
        <f>C21+C22+C23+C26+C28+C29</f>
        <v>63291868.799999997</v>
      </c>
      <c r="D20" s="17">
        <f>D21+D22+D23+D26+D28+D29</f>
        <v>23382271.82</v>
      </c>
      <c r="E20" s="22">
        <f>E21+E22+E23+E26+E28+E29</f>
        <v>31007784.690000001</v>
      </c>
      <c r="F20" s="23">
        <f t="shared" si="0"/>
        <v>75.407746969878744</v>
      </c>
      <c r="G20" s="23">
        <f t="shared" si="1"/>
        <v>36.943563625664346</v>
      </c>
      <c r="H20" s="20">
        <f t="shared" si="2"/>
        <v>36.943563625664346</v>
      </c>
    </row>
    <row r="21" spans="1:8" ht="25.5" outlineLevel="2">
      <c r="A21" s="8" t="s">
        <v>18</v>
      </c>
      <c r="B21" s="24">
        <v>15278867.800000001</v>
      </c>
      <c r="C21" s="24">
        <v>15278867.800000001</v>
      </c>
      <c r="D21" s="13">
        <v>5432577.5899999999</v>
      </c>
      <c r="E21" s="9">
        <v>9827777.6199999992</v>
      </c>
      <c r="F21" s="19">
        <f t="shared" si="0"/>
        <v>55.27778303555062</v>
      </c>
      <c r="G21" s="19">
        <f t="shared" si="1"/>
        <v>35.556152858394384</v>
      </c>
      <c r="H21" s="20">
        <f t="shared" si="2"/>
        <v>35.556152858394384</v>
      </c>
    </row>
    <row r="22" spans="1:8" outlineLevel="2">
      <c r="A22" s="8" t="s">
        <v>19</v>
      </c>
      <c r="B22" s="24">
        <v>1440000</v>
      </c>
      <c r="C22" s="24">
        <v>1440000</v>
      </c>
      <c r="D22" s="13">
        <v>1708948.22</v>
      </c>
      <c r="E22" s="9">
        <v>1202736.56</v>
      </c>
      <c r="F22" s="19">
        <f t="shared" si="0"/>
        <v>142.08832398010748</v>
      </c>
      <c r="G22" s="19">
        <f t="shared" si="1"/>
        <v>118.67695972222224</v>
      </c>
      <c r="H22" s="20">
        <f t="shared" si="2"/>
        <v>118.67695972222224</v>
      </c>
    </row>
    <row r="23" spans="1:8" ht="25.5" outlineLevel="2">
      <c r="A23" s="8" t="s">
        <v>20</v>
      </c>
      <c r="B23" s="24">
        <f>B24+B25</f>
        <v>24575500</v>
      </c>
      <c r="C23" s="24">
        <f>C24+C25</f>
        <v>24575500</v>
      </c>
      <c r="D23" s="13">
        <f>D24+D25</f>
        <v>9959179.9400000013</v>
      </c>
      <c r="E23" s="9">
        <f>E24+E25</f>
        <v>9630670.5600000005</v>
      </c>
      <c r="F23" s="19">
        <f t="shared" si="0"/>
        <v>103.41107483589388</v>
      </c>
      <c r="G23" s="19">
        <f t="shared" si="1"/>
        <v>40.524831397123158</v>
      </c>
      <c r="H23" s="20">
        <f t="shared" si="2"/>
        <v>40.524831397123158</v>
      </c>
    </row>
    <row r="24" spans="1:8" ht="15" customHeight="1" outlineLevel="3">
      <c r="A24" s="8" t="s">
        <v>21</v>
      </c>
      <c r="B24" s="24">
        <v>24575500</v>
      </c>
      <c r="C24" s="24">
        <v>24575500</v>
      </c>
      <c r="D24" s="13">
        <v>9759492.3000000007</v>
      </c>
      <c r="E24" s="9">
        <v>9490697.3100000005</v>
      </c>
      <c r="F24" s="19">
        <f t="shared" si="0"/>
        <v>102.83219431850156</v>
      </c>
      <c r="G24" s="19">
        <f t="shared" si="1"/>
        <v>39.71228377855995</v>
      </c>
      <c r="H24" s="20">
        <f t="shared" si="2"/>
        <v>39.71228377855995</v>
      </c>
    </row>
    <row r="25" spans="1:8" ht="15" customHeight="1" outlineLevel="3">
      <c r="A25" s="8" t="s">
        <v>22</v>
      </c>
      <c r="B25" s="24"/>
      <c r="C25" s="24"/>
      <c r="D25" s="13">
        <v>199687.64</v>
      </c>
      <c r="E25" s="9">
        <v>139973.25</v>
      </c>
      <c r="F25" s="19"/>
      <c r="G25" s="19"/>
      <c r="H25" s="20"/>
    </row>
    <row r="26" spans="1:8" ht="25.5" customHeight="1" outlineLevel="2">
      <c r="A26" s="8" t="s">
        <v>23</v>
      </c>
      <c r="B26" s="24">
        <v>20347501</v>
      </c>
      <c r="C26" s="24">
        <v>20347501</v>
      </c>
      <c r="D26" s="13">
        <v>5131311.82</v>
      </c>
      <c r="E26" s="9">
        <v>9582915.3699999992</v>
      </c>
      <c r="F26" s="19">
        <f t="shared" si="0"/>
        <v>53.546458691098728</v>
      </c>
      <c r="G26" s="19">
        <f t="shared" si="1"/>
        <v>25.218388341644509</v>
      </c>
      <c r="H26" s="20">
        <f t="shared" si="2"/>
        <v>25.218388341644509</v>
      </c>
    </row>
    <row r="27" spans="1:8" ht="25.5" outlineLevel="3">
      <c r="A27" s="8" t="s">
        <v>24</v>
      </c>
      <c r="B27" s="24">
        <v>20347501</v>
      </c>
      <c r="C27" s="24">
        <v>20347501</v>
      </c>
      <c r="D27" s="13">
        <v>5131311.82</v>
      </c>
      <c r="E27" s="9">
        <v>9565359.3699999992</v>
      </c>
      <c r="F27" s="19">
        <f t="shared" si="0"/>
        <v>53.644736402621959</v>
      </c>
      <c r="G27" s="19">
        <f t="shared" si="1"/>
        <v>25.218388341644509</v>
      </c>
      <c r="H27" s="20">
        <f t="shared" si="2"/>
        <v>25.218388341644509</v>
      </c>
    </row>
    <row r="28" spans="1:8" outlineLevel="2">
      <c r="A28" s="8" t="s">
        <v>25</v>
      </c>
      <c r="B28" s="24">
        <v>1650000</v>
      </c>
      <c r="C28" s="24">
        <v>1650000</v>
      </c>
      <c r="D28" s="13">
        <v>761662.16</v>
      </c>
      <c r="E28" s="9">
        <v>761537.78</v>
      </c>
      <c r="F28" s="19">
        <f t="shared" si="0"/>
        <v>100.0163327418897</v>
      </c>
      <c r="G28" s="19">
        <f t="shared" si="1"/>
        <v>46.16134303030303</v>
      </c>
      <c r="H28" s="20">
        <f t="shared" si="2"/>
        <v>46.16134303030303</v>
      </c>
    </row>
    <row r="29" spans="1:8" ht="15" customHeight="1" outlineLevel="2">
      <c r="A29" s="8" t="s">
        <v>26</v>
      </c>
      <c r="B29" s="24">
        <f>B30+B31</f>
        <v>0</v>
      </c>
      <c r="C29" s="24">
        <f>C30+C31</f>
        <v>0</v>
      </c>
      <c r="D29" s="13">
        <f>D30+D31</f>
        <v>388592.08999999997</v>
      </c>
      <c r="E29" s="9">
        <f>E30+E31</f>
        <v>2146.8000000000002</v>
      </c>
      <c r="F29" s="19"/>
      <c r="G29" s="19"/>
      <c r="H29" s="20"/>
    </row>
    <row r="30" spans="1:8" ht="15" customHeight="1" outlineLevel="3">
      <c r="A30" s="8" t="s">
        <v>27</v>
      </c>
      <c r="B30" s="24"/>
      <c r="C30" s="24"/>
      <c r="D30" s="13">
        <v>375361.87</v>
      </c>
      <c r="E30" s="9">
        <v>0</v>
      </c>
      <c r="F30" s="19"/>
      <c r="G30" s="19"/>
      <c r="H30" s="20"/>
    </row>
    <row r="31" spans="1:8" ht="15" customHeight="1" outlineLevel="3">
      <c r="A31" s="8" t="s">
        <v>28</v>
      </c>
      <c r="B31" s="24"/>
      <c r="C31" s="24"/>
      <c r="D31" s="13">
        <v>13230.22</v>
      </c>
      <c r="E31" s="9">
        <v>2146.8000000000002</v>
      </c>
      <c r="F31" s="19"/>
      <c r="G31" s="19"/>
      <c r="H31" s="20"/>
    </row>
    <row r="32" spans="1:8">
      <c r="A32" s="4" t="s">
        <v>29</v>
      </c>
      <c r="B32" s="25">
        <f>B33+B38+B39+B40</f>
        <v>2092436031.5</v>
      </c>
      <c r="C32" s="25">
        <f>C33+C38+C39+C40</f>
        <v>2161997713.2999997</v>
      </c>
      <c r="D32" s="25">
        <f>D33+D38+D39+D40</f>
        <v>751403188.77999997</v>
      </c>
      <c r="E32" s="26">
        <f>E33+E38+E39+E40</f>
        <v>923934579.67999995</v>
      </c>
      <c r="F32" s="23">
        <f t="shared" si="0"/>
        <v>81.326449437604623</v>
      </c>
      <c r="G32" s="23">
        <f t="shared" si="1"/>
        <v>35.910449708770464</v>
      </c>
      <c r="H32" s="20">
        <f t="shared" si="2"/>
        <v>34.755040866027734</v>
      </c>
    </row>
    <row r="33" spans="1:8" ht="46.5" customHeight="1">
      <c r="A33" s="10" t="s">
        <v>30</v>
      </c>
      <c r="B33" s="25">
        <f>B34+B35+B36+B37</f>
        <v>2092436031.5</v>
      </c>
      <c r="C33" s="25">
        <f>C34+C35+C36+C37</f>
        <v>2161997713.2999997</v>
      </c>
      <c r="D33" s="25">
        <f>D34+D35+D36+D37</f>
        <v>753082939.86000001</v>
      </c>
      <c r="E33" s="26">
        <f>E34+E35+E36+E37</f>
        <v>923852965.03999996</v>
      </c>
      <c r="F33" s="23">
        <f t="shared" si="0"/>
        <v>81.51545412070999</v>
      </c>
      <c r="G33" s="23">
        <f t="shared" si="1"/>
        <v>35.990727005410008</v>
      </c>
      <c r="H33" s="20">
        <f t="shared" si="2"/>
        <v>34.832735262726985</v>
      </c>
    </row>
    <row r="34" spans="1:8">
      <c r="A34" s="11" t="s">
        <v>31</v>
      </c>
      <c r="B34" s="27"/>
      <c r="C34" s="28">
        <v>2187360</v>
      </c>
      <c r="D34" s="28">
        <v>729120</v>
      </c>
      <c r="E34" s="12">
        <v>729120</v>
      </c>
      <c r="F34" s="19"/>
      <c r="G34" s="19"/>
      <c r="H34" s="20"/>
    </row>
    <row r="35" spans="1:8" ht="26.25">
      <c r="A35" s="11" t="s">
        <v>32</v>
      </c>
      <c r="B35" s="27">
        <v>692217476.69000006</v>
      </c>
      <c r="C35" s="28">
        <v>717492487.62</v>
      </c>
      <c r="D35" s="28">
        <v>129312549.09999999</v>
      </c>
      <c r="E35" s="12">
        <v>78681375.890000001</v>
      </c>
      <c r="F35" s="19">
        <f t="shared" si="0"/>
        <v>164.34962866026211</v>
      </c>
      <c r="G35" s="19">
        <f t="shared" si="1"/>
        <v>18.68091365134816</v>
      </c>
      <c r="H35" s="20">
        <f t="shared" si="2"/>
        <v>18.022843629895512</v>
      </c>
    </row>
    <row r="36" spans="1:8">
      <c r="A36" s="11" t="s">
        <v>33</v>
      </c>
      <c r="B36" s="27">
        <v>1218611642</v>
      </c>
      <c r="C36" s="28">
        <v>1223990690</v>
      </c>
      <c r="D36" s="28">
        <v>598724708.73000002</v>
      </c>
      <c r="E36" s="12">
        <v>571493393.54999995</v>
      </c>
      <c r="F36" s="19">
        <f t="shared" si="0"/>
        <v>104.76493962788349</v>
      </c>
      <c r="G36" s="19">
        <f t="shared" si="1"/>
        <v>49.13170760024628</v>
      </c>
      <c r="H36" s="20">
        <f t="shared" si="2"/>
        <v>48.915789443627219</v>
      </c>
    </row>
    <row r="37" spans="1:8">
      <c r="A37" s="11" t="s">
        <v>34</v>
      </c>
      <c r="B37" s="27">
        <v>181606912.81</v>
      </c>
      <c r="C37" s="28">
        <v>218327175.68000001</v>
      </c>
      <c r="D37" s="28">
        <v>24316562.030000001</v>
      </c>
      <c r="E37" s="12">
        <v>272949075.60000002</v>
      </c>
      <c r="F37" s="19">
        <f t="shared" si="0"/>
        <v>8.908827398131697</v>
      </c>
      <c r="G37" s="19">
        <f t="shared" si="1"/>
        <v>13.389667636407854</v>
      </c>
      <c r="H37" s="20">
        <f t="shared" si="2"/>
        <v>11.137670770605554</v>
      </c>
    </row>
    <row r="38" spans="1:8" ht="26.25">
      <c r="A38" s="11" t="s">
        <v>35</v>
      </c>
      <c r="B38" s="27"/>
      <c r="C38" s="28"/>
      <c r="D38" s="28"/>
      <c r="E38" s="12"/>
      <c r="F38" s="19"/>
      <c r="G38" s="19"/>
      <c r="H38" s="20"/>
    </row>
    <row r="39" spans="1:8" ht="51.75">
      <c r="A39" s="11" t="s">
        <v>36</v>
      </c>
      <c r="B39" s="27"/>
      <c r="C39" s="28"/>
      <c r="D39" s="28">
        <v>30746</v>
      </c>
      <c r="E39" s="12">
        <v>653991.26</v>
      </c>
      <c r="F39" s="19">
        <f t="shared" si="0"/>
        <v>4.7012860691746861</v>
      </c>
      <c r="G39" s="19"/>
      <c r="H39" s="20"/>
    </row>
    <row r="40" spans="1:8" ht="39">
      <c r="A40" s="11" t="s">
        <v>37</v>
      </c>
      <c r="B40" s="27"/>
      <c r="C40" s="28"/>
      <c r="D40" s="28">
        <v>-1710497.08</v>
      </c>
      <c r="E40" s="12">
        <v>-572376.62</v>
      </c>
      <c r="F40" s="19">
        <f t="shared" si="0"/>
        <v>298.84118607080774</v>
      </c>
      <c r="G40" s="19"/>
      <c r="H40" s="20"/>
    </row>
    <row r="41" spans="1:8" s="2" customFormat="1" ht="14.25">
      <c r="A41" s="4" t="s">
        <v>38</v>
      </c>
      <c r="B41" s="25">
        <v>-41900000</v>
      </c>
      <c r="C41" s="25">
        <v>-75142739.400000006</v>
      </c>
      <c r="D41" s="25">
        <v>-30858515.050000001</v>
      </c>
      <c r="E41" s="5">
        <v>88289912</v>
      </c>
      <c r="F41" s="19">
        <f t="shared" si="0"/>
        <v>-34.951348745256425</v>
      </c>
      <c r="G41" s="19">
        <f t="shared" si="1"/>
        <v>73.648007279236282</v>
      </c>
      <c r="H41" s="20">
        <f t="shared" si="2"/>
        <v>41.066529243409505</v>
      </c>
    </row>
    <row r="42" spans="1:8">
      <c r="E42" s="3"/>
      <c r="F42" s="3"/>
    </row>
    <row r="43" spans="1:8">
      <c r="E43" s="3"/>
      <c r="F43" s="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01.06.2023</vt:lpstr>
      <vt:lpstr>'01.06.2023'!Заголовки_для_печати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2023-06-29T13:35:28Z</cp:lastPrinted>
  <dcterms:created xsi:type="dcterms:W3CDTF">2022-05-19T05:50:24Z</dcterms:created>
  <dcterms:modified xsi:type="dcterms:W3CDTF">2023-06-29T13:40:16Z</dcterms:modified>
</cp:coreProperties>
</file>