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Документ!$A$8:$AL$260</definedName>
    <definedName name="_xlnm.Print_Titles" localSheetId="0">Документ!$7:$8</definedName>
    <definedName name="_xlnm.Print_Area" localSheetId="0">Документ!$A$1:$G$270</definedName>
  </definedNames>
  <calcPr calcId="125725"/>
</workbook>
</file>

<file path=xl/calcChain.xml><?xml version="1.0" encoding="utf-8"?>
<calcChain xmlns="http://schemas.openxmlformats.org/spreadsheetml/2006/main">
  <c r="G260" i="2"/>
  <c r="E233"/>
  <c r="F233"/>
  <c r="G233" s="1"/>
  <c r="D233"/>
  <c r="E203"/>
  <c r="F203"/>
  <c r="D203"/>
  <c r="E178"/>
  <c r="F178"/>
  <c r="G178" s="1"/>
  <c r="D178"/>
  <c r="E172"/>
  <c r="G172" s="1"/>
  <c r="F172"/>
  <c r="D17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5"/>
  <c r="G136"/>
  <c r="G137"/>
  <c r="G138"/>
  <c r="G139"/>
  <c r="G140"/>
  <c r="G141"/>
  <c r="G142"/>
  <c r="G143"/>
  <c r="G144"/>
  <c r="G145"/>
  <c r="G146"/>
  <c r="G147"/>
  <c r="G149"/>
  <c r="G150"/>
  <c r="G151"/>
  <c r="G152"/>
  <c r="G153"/>
  <c r="G154"/>
  <c r="G157"/>
  <c r="G158"/>
  <c r="G159"/>
  <c r="G160"/>
  <c r="G161"/>
  <c r="G162"/>
  <c r="G163"/>
  <c r="G164"/>
  <c r="G165"/>
  <c r="G168"/>
  <c r="G169"/>
  <c r="G170"/>
  <c r="G171"/>
  <c r="G173"/>
  <c r="G174"/>
  <c r="G175"/>
  <c r="G176"/>
  <c r="G177"/>
  <c r="G179"/>
  <c r="G180"/>
  <c r="G181"/>
  <c r="G182"/>
  <c r="G183"/>
  <c r="G184"/>
  <c r="G185"/>
  <c r="G186"/>
  <c r="G189"/>
  <c r="G190"/>
  <c r="G191"/>
  <c r="G193"/>
  <c r="G194"/>
  <c r="G195"/>
  <c r="G196"/>
  <c r="G198"/>
  <c r="G199"/>
  <c r="G200"/>
  <c r="G201"/>
  <c r="G202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1"/>
  <c r="G232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03" l="1"/>
</calcChain>
</file>

<file path=xl/sharedStrings.xml><?xml version="1.0" encoding="utf-8"?>
<sst xmlns="http://schemas.openxmlformats.org/spreadsheetml/2006/main" count="763" uniqueCount="489">
  <si>
    <t>Единица измерения: руб.</t>
  </si>
  <si>
    <t/>
  </si>
  <si>
    <t>Наименование показателя</t>
  </si>
  <si>
    <t>Код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</si>
  <si>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</si>
  <si>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</si>
  <si>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</si>
  <si>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</si>
  <si>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</si>
  <si>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00010101000000000000</t>
  </si>
  <si>
    <t xml:space="preserve">            Налог на прибыль организаций</t>
  </si>
  <si>
    <t>18210101012021000110</t>
  </si>
  <si>
    <t xml:space="preserve">              Налог на прибыль организаций, зачисляемый в бюджеты субъектов Российской Федерации</t>
  </si>
  <si>
    <t>18210101012022100110</t>
  </si>
  <si>
    <t xml:space="preserve">              Налог на прибыль организаций, зачисляемый в бюджеты субъектов Российской Федерации (пени по соответствующему платежу)</t>
  </si>
  <si>
    <t>18210101012023000110</t>
  </si>
  <si>
    <t>18210101014021000110</t>
  </si>
  <si>
    <t xml:space="preserve">              Налог на прибыль организаций консолидированных групп налогоплательщиков, зачисляемый в бюджеты субъектов Российской Федерации</t>
  </si>
  <si>
    <t>18210101014022100110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</si>
  <si>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</si>
  <si>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</si>
  <si>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</si>
  <si>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</si>
  <si>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</si>
  <si>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</si>
  <si>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</si>
  <si>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</si>
  <si>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18210102010014000110</t>
  </si>
  <si>
    <t>18210102010015000110</t>
  </si>
  <si>
    <t xml:space="preserve">              Налог на доходы  физических  лиц  с  доходов,источником которых является налоговый  агент,за исключением доходов, в  отношении  которых исчисление и уплата налога  осуществляются  в соответствии со статьями  227,  227.1  и  228 Налогового кодекса Российской Федерации      
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</si>
  <si>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</si>
  <si>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</si>
  <si>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18210102020012100110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</si>
  <si>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</si>
  <si>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18210102020013000110</t>
  </si>
  <si>
    <t xml:space="preserve">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</si>
  <si>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</si>
  <si>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</si>
  <si>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</si>
  <si>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</si>
  <si>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</si>
  <si>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</si>
  <si>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18210102040011000110</t>
  </si>
  <si>
    <t xml:space="preserve">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</si>
  <si>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</si>
  <si>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</si>
  <si>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</si>
  <si>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</si>
  <si>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10010302231010000110</t>
  </si>
  <si>
    <t xml:space="preserve">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</si>
  <si>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10010302241010000110</t>
  </si>
  <si>
    <t xml:space="preserve">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</si>
  <si>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</si>
  <si>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</si>
  <si>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10010302261010000110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</si>
  <si>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</si>
  <si>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</si>
  <si>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</si>
  <si>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</si>
  <si>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</si>
  <si>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</si>
  <si>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</si>
  <si>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</si>
  <si>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</si>
  <si>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18210501011013000110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</si>
  <si>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</si>
  <si>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18210501011014000110</t>
  </si>
  <si>
    <t xml:space="preserve">              Налог, взимаемый с налогоплательщиков, выбравших в качестве объекта налогооблажения доходы</t>
  </si>
  <si>
    <t>18210501012011000110</t>
  </si>
  <si>
    <t xml:space="preserve">              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</si>
  <si>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18210501012012100110</t>
  </si>
  <si>
    <t xml:space="preserve">            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</si>
  <si>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18210501021011000110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</si>
  <si>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</si>
  <si>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</si>
  <si>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</si>
  <si>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18210501022012100110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</si>
  <si>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</si>
  <si>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18210501050011000110</t>
  </si>
  <si>
    <t xml:space="preserve">              Минимальный налог,  зачисляемый в бюджеты субъектов Российской Федерации</t>
  </si>
  <si>
    <t>18210501050012100110</t>
  </si>
  <si>
    <t xml:space="preserve">              Минимальный налог, зачисляемый в бюджеты субъектов Российской Федерации (пени по соответствующему платежу)</t>
  </si>
  <si>
    <t>00010502000000000000</t>
  </si>
  <si>
    <t xml:space="preserve">            Единый налог на вмененный доход для отдельных видов деятельности</t>
  </si>
  <si>
    <t>18210502010021000110</t>
  </si>
  <si>
    <t xml:space="preserve">              Единый налог на вмененный доход для отдельных видов деятельности</t>
  </si>
  <si>
    <t>18210502010022100110</t>
  </si>
  <si>
    <t xml:space="preserve">              Единый налог на вмененный доход для отдельных видов деятельности (пени по соответствующему платежу)</t>
  </si>
  <si>
    <t>18210502010022200110</t>
  </si>
  <si>
    <t>18210502010023000110</t>
  </si>
  <si>
    <t>18210502020022100110</t>
  </si>
  <si>
    <t xml:space="preserve">              Единый налог на вмененный доход для отдельных видов деятельности (за налоговые периоды, истекшие до 1 января 2011 года)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</si>
  <si>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</si>
  <si>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</si>
  <si>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</si>
  <si>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</si>
  <si>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18210503010012100110</t>
  </si>
  <si>
    <t xml:space="preserve">              Единый сельскохозяйственный налог (пени по соответствующему платежу)</t>
  </si>
  <si>
    <t>18210503010012200110</t>
  </si>
  <si>
    <t>18210503010013000110</t>
  </si>
  <si>
    <t>00010504000000000000</t>
  </si>
  <si>
    <t xml:space="preserve">            Налог, взимаемый в связи с применением патентной системы налогообложения</t>
  </si>
  <si>
    <t>18210504020021000110</t>
  </si>
  <si>
    <t xml:space="preserve">              Налог, взимаемый в связи с применением патента системы надлогообложения, зачисляемые в бюджеты муниципальных районов</t>
  </si>
  <si>
    <t>18210504020022100110</t>
  </si>
  <si>
    <t xml:space="preserve">              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</si>
  <si>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00010506000000000000</t>
  </si>
  <si>
    <t>18210506000011000110</t>
  </si>
  <si>
    <t xml:space="preserve">              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</si>
  <si>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18210506000012100110</t>
  </si>
  <si>
    <t xml:space="preserve">              Налог на профессиональный доход</t>
  </si>
  <si>
    <t>00010600000000000000</t>
  </si>
  <si>
    <t xml:space="preserve">          НАЛОГИ НА ИМУЩЕСТВО</t>
  </si>
  <si>
    <t>00010602000000000000</t>
  </si>
  <si>
    <t xml:space="preserve">            Налог на имущество организаций</t>
  </si>
  <si>
    <t>18210602010021000110</t>
  </si>
  <si>
    <t xml:space="preserve">              Налог на имущество организаций по имуществу, не входящему в Единую систему газоснабжения</t>
  </si>
  <si>
    <t>18210602010022100110</t>
  </si>
  <si>
    <t xml:space="preserve">              Налог на имущество организаций по имуществу, не входящему в Единую систему газоснабжения (пени по соответствующему платежу)</t>
  </si>
  <si>
    <t>18210602010022200110</t>
  </si>
  <si>
    <t xml:space="preserve">              Налог на имущество организаций по имуществу, не входящему в Единую систему газоснабжения (проценты по соответствующему платежу)</t>
  </si>
  <si>
    <t>18210602010023000110</t>
  </si>
  <si>
    <t>18210602020021000110</t>
  </si>
  <si>
    <t xml:space="preserve">              Налог на имущество организаций по имуществу, входящему в Единую систему газоснабжения</t>
  </si>
  <si>
    <t>00010800000000000000</t>
  </si>
  <si>
    <t xml:space="preserve">          ГОСУДАРСТВЕННАЯ ПОШЛИНА</t>
  </si>
  <si>
    <t>00010803000000000000</t>
  </si>
  <si>
    <t xml:space="preserve">            Государственная пошлина по делам, рассматриваемым в судах общей юрисдикции, мировыми судьями</t>
  </si>
  <si>
    <t>18210803010011000110</t>
  </si>
  <si>
    <t xml:space="preserve">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</si>
  <si>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18210803010014000110</t>
  </si>
  <si>
    <t xml:space="preserve">              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</si>
  <si>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</si>
  <si>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</si>
  <si>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00010907000000000000</t>
  </si>
  <si>
    <t xml:space="preserve">            Прочие налоги и сборы (по отмененным местным налогам и сборам)</t>
  </si>
  <si>
    <t>18210907033051000110</t>
  </si>
  <si>
    <t xml:space="preserve">            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</si>
  <si>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</si>
  <si>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</si>
  <si>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00011103000000000000</t>
  </si>
  <si>
    <t xml:space="preserve">            Проценты, полученные от предоставления бюджетных кредитов внутри страны</t>
  </si>
  <si>
    <t>01111103050050000120</t>
  </si>
  <si>
    <t xml:space="preserve">              Проценты, полученные от предоставления бюджетных кредитов внутри страны за счет средств бюджетов муниципальных районов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</si>
  <si>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</si>
  <si>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</si>
  <si>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01111105013050000120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</si>
  <si>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</si>
  <si>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01111105013130000120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</si>
  <si>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</si>
  <si>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01111105025050000120</t>
  </si>
  <si>
    <t xml:space="preserve">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</si>
  <si>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01111105035050000120</t>
  </si>
  <si>
    <t xml:space="preserve">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</si>
  <si>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01111105075050000120</t>
  </si>
  <si>
    <t xml:space="preserve">              Доходы от сдачи в аренду имущества, составляющего казну муниципальных районов (за исключением земельных участков)</t>
  </si>
  <si>
    <t>00011109000000000000</t>
  </si>
  <si>
    <t xml:space="preserve">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</si>
  <si>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07511109045050000120</t>
  </si>
  <si>
    <t xml:space="preserve">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</si>
  <si>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</si>
  <si>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  ПЛАТЕЖИ ПРИ ПОЛЬЗОВАНИИ ПРИРОДНЫМИ РЕСУРСАМИ</t>
  </si>
  <si>
    <t>00011201000000000000</t>
  </si>
  <si>
    <t xml:space="preserve">            Плата за негативное воздействие на окружающую среду</t>
  </si>
  <si>
    <t>04811201010016000120</t>
  </si>
  <si>
    <t xml:space="preserve">              Плата за выбросы загрязняющих веществ в атмосферный воздух стационарными объектами</t>
  </si>
  <si>
    <t>04811201030016000120</t>
  </si>
  <si>
    <t xml:space="preserve">              Плата за сбросы загрязняющих веществ в водные объекты</t>
  </si>
  <si>
    <t>04811201041016000120</t>
  </si>
  <si>
    <t xml:space="preserve">              Плата за размещение отходов производства</t>
  </si>
  <si>
    <t>04811201042016000120</t>
  </si>
  <si>
    <t xml:space="preserve">              Плата за размещение твердых коммунальных отходов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</si>
  <si>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</si>
  <si>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</si>
  <si>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</si>
  <si>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Доходы от оказания платных услуг (работ)</t>
  </si>
  <si>
    <t>01111301995050000130</t>
  </si>
  <si>
    <t xml:space="preserve">              Прочие доходы от оказания платных услуг (работ) получателями средств бюджетов муниципальных районов</t>
  </si>
  <si>
    <t>07511301995050000130</t>
  </si>
  <si>
    <t>00011302000000000000</t>
  </si>
  <si>
    <t xml:space="preserve">            Доходы от компенсации затрат государства</t>
  </si>
  <si>
    <t>01111302995050000130</t>
  </si>
  <si>
    <t xml:space="preserve">              Прочие доходы от компенсации затрат бюджетов муниципальных районов</t>
  </si>
  <si>
    <t>07511302995050000130</t>
  </si>
  <si>
    <t>24111302995050000130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</si>
  <si>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</si>
  <si>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</si>
  <si>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</si>
  <si>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</si>
  <si>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01111402053050000410</t>
  </si>
  <si>
    <t xml:space="preserve">              Доходы от реализации иного имущества,находящегося в собственности мун.районов(за исключением имущества муниципальных бюджетных и автономных учреждений,а также имущества мун.унитарных предприятий в том числе казенных),в части реализации основных средств п</t>
  </si>
  <si>
    <t>05611402052050000440</t>
  </si>
  <si>
    <t xml:space="preserve">            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</si>
  <si>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</si>
  <si>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</si>
  <si>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01111406013050000430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</si>
  <si>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</si>
  <si>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01111406013130000430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</si>
  <si>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</si>
  <si>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01111406025050000430</t>
  </si>
  <si>
    <t xml:space="preserve">            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</si>
  <si>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00011600000000000000</t>
  </si>
  <si>
    <t xml:space="preserve">          ШТРАФЫ, САНКЦИИ, ВОЗМЕЩЕНИЕ УЩЕРБА</t>
  </si>
  <si>
    <t>00011601000000000000</t>
  </si>
  <si>
    <t>73011601053010035140</t>
  </si>
  <si>
    <t xml:space="preserve">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</si>
  <si>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73011601063010003140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</si>
  <si>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</si>
  <si>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73011601063010101140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</si>
  <si>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</si>
  <si>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73011601063019000140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</si>
  <si>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</si>
  <si>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73011601073010017140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</si>
  <si>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</si>
  <si>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73011601073010027140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</si>
  <si>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</si>
  <si>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73011601183010000140</t>
  </si>
  <si>
    <t xml:space="preserve">            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</si>
  <si>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73011601203010021140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</si>
  <si>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</si>
  <si>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73011601203010601140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</si>
  <si>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правил поведения при чрезвычайной ситуации или угрозе ее возникновения)</t>
  </si>
  <si>
    <t>73011601203019000140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</si>
  <si>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</si>
  <si>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76511601053010027140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</si>
  <si>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</si>
  <si>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76511601053010059140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</si>
  <si>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</si>
  <si>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76511601053010351140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</si>
  <si>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</si>
  <si>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76511601053019000140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</si>
  <si>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</si>
  <si>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76511601063010101140</t>
  </si>
  <si>
    <t>76511601063019000140</t>
  </si>
  <si>
    <t>76511601073010017140</t>
  </si>
  <si>
    <t>76511601073010019140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</si>
  <si>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</si>
  <si>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76511601133019000140</t>
  </si>
  <si>
    <t xml:space="preserve">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</si>
  <si>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76511601143019000140</t>
  </si>
  <si>
    <t>76511601153010005140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</si>
  <si>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</si>
  <si>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76511601153010006140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</si>
  <si>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</si>
  <si>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76511601153019000140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</si>
  <si>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</si>
  <si>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76511601173010007140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</si>
  <si>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</si>
  <si>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76511601173019000140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</si>
  <si>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</si>
  <si>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76511601193010005140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</si>
  <si>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</si>
  <si>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>76511601193010401140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</si>
  <si>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</si>
  <si>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76511601193019000140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</si>
  <si>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</si>
  <si>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76511601203010006140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</si>
  <si>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</si>
  <si>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76511601203010008140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</si>
  <si>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</si>
  <si>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76511601203010021140</t>
  </si>
  <si>
    <t>76511601203019000140</t>
  </si>
  <si>
    <t>00011607000000000000</t>
  </si>
  <si>
    <t>01111607010050000140</t>
  </si>
  <si>
    <t xml:space="preserve">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</si>
  <si>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01111607090050000140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</si>
  <si>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</si>
  <si>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05611607010050000140</t>
  </si>
  <si>
    <t>00011610000000000000</t>
  </si>
  <si>
    <t xml:space="preserve">            Платежи в целях возмещения причиненного ущерба (убытков)</t>
  </si>
  <si>
    <t>01111610062050000140</t>
  </si>
  <si>
    <t xml:space="preserve">              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</si>
  <si>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01111610123010000140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</si>
  <si>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</si>
  <si>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01111610123010051140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</si>
  <si>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</si>
  <si>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07511610031050000140</t>
  </si>
  <si>
    <t xml:space="preserve">              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</si>
  <si>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18211610123010051140</t>
  </si>
  <si>
    <t>18211610129010000140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</si>
  <si>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</si>
  <si>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</si>
  <si>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>75811610123010051140</t>
  </si>
  <si>
    <t>00011611000000000000</t>
  </si>
  <si>
    <t>75811611050010000140</t>
  </si>
  <si>
    <t xml:space="preserve">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</t>
  </si>
  <si>
    <t>00011700000000000000</t>
  </si>
  <si>
    <t xml:space="preserve">          ПРОЧИЕ НЕНАЛОГОВЫЕ ДОХОДЫ</t>
  </si>
  <si>
    <t>00011701000000000000</t>
  </si>
  <si>
    <t xml:space="preserve">            Невыясненные поступления</t>
  </si>
  <si>
    <t>24111701050050000180</t>
  </si>
  <si>
    <t xml:space="preserve">              Невыясненные поступления, зачисляемые в бюджеты муниципальных районов</t>
  </si>
  <si>
    <t>00011705000000000000</t>
  </si>
  <si>
    <t xml:space="preserve">            Прочие неналоговые доходы</t>
  </si>
  <si>
    <t>01111705050050000180</t>
  </si>
  <si>
    <t xml:space="preserve">              Прочие неналоговые доходы бюджетов муниципальных районов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</si>
  <si>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</si>
  <si>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</si>
  <si>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</si>
  <si>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</si>
  <si>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00020219000000000000</t>
  </si>
  <si>
    <t>01120219999050165150</t>
  </si>
  <si>
    <t xml:space="preserve">              Прочие дотации на стимулирование руководителей исполнительно-распорядительных органов муниципальных образований области</t>
  </si>
  <si>
    <t>01120219999050167150</t>
  </si>
  <si>
    <t xml:space="preserve">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</si>
  <si>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01120219999050440150</t>
  </si>
  <si>
    <t xml:space="preserve">              Прочие дотации бюджетам на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</si>
  <si>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01120219999050445150</t>
  </si>
  <si>
    <t xml:space="preserve">              Прочие дотации из областного бюджета бюджетам муниципальных образований Калужской области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</si>
  <si>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07520219999050327150</t>
  </si>
  <si>
    <t xml:space="preserve">              Прочие дотации бюджетам муниципальных образований на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</si>
  <si>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00020225000000000000</t>
  </si>
  <si>
    <t>01120225299050000150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</si>
  <si>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</si>
  <si>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01120225495050000150</t>
  </si>
  <si>
    <t xml:space="preserve">              Субсидии бюджетам муниципальных районов на реализацию федеральной целевой программы "Развитие физической культуры и спорта в Российской Федерации на 2016 - 2020 годы"</t>
  </si>
  <si>
    <t>01120225497050000150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</si>
  <si>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</si>
  <si>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01120225511050000150</t>
  </si>
  <si>
    <t xml:space="preserve">              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</si>
  <si>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05620225306050000150</t>
  </si>
  <si>
    <t xml:space="preserve">              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</si>
  <si>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07520225304050000150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</si>
  <si>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</si>
  <si>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01120229999050191150</t>
  </si>
  <si>
    <t xml:space="preserve">              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</si>
  <si>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01120229999050201150</t>
  </si>
  <si>
    <t xml:space="preserve">              Прочие субсидии бюджетам муниципальных образований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</si>
  <si>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01120229999050211150</t>
  </si>
  <si>
    <t xml:space="preserve">              Прочие субсидии бюджетам муниципальных образований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</si>
  <si>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01120229999050219150</t>
  </si>
  <si>
    <t xml:space="preserve">              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</si>
  <si>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01120229999050233150</t>
  </si>
  <si>
    <t xml:space="preserve">             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</t>
  </si>
  <si>
    <t>01120229999050234150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</si>
  <si>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</si>
  <si>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01120229999050243150</t>
  </si>
  <si>
    <t xml:space="preserve">              Прочие субсидии бюджетам муниципальных образований для софинансирования расходов на реализацию мероприятий в области кадастровых работ, за исключением комплексных кадастровых работ</t>
  </si>
  <si>
    <t>01120229999050251150</t>
  </si>
  <si>
    <t xml:space="preserve">  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</si>
  <si>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01120229999050266150</t>
  </si>
  <si>
    <t xml:space="preserve">              Прочие субсидии бюджетам на обеспечение финансовой устойчивости муниципальных образований Калужской области</t>
  </si>
  <si>
    <t>01120229999050273150</t>
  </si>
  <si>
    <t xml:space="preserve">              Прочие субсидии бюджетам муниципальных районов на реализацию мероприятий, направленных на развитие водохозяйственного комплекса в Калужской области</t>
  </si>
  <si>
    <t>01120229999050276150</t>
  </si>
  <si>
    <t xml:space="preserve">  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</si>
  <si>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01120229999050286150</t>
  </si>
  <si>
    <t xml:space="preserve">              Прочие субсидии бюджетам муниципальных районов на мероприятия, направленные на энергосбережение и повышение энергоэффективности в Калужской области</t>
  </si>
  <si>
    <t>01120229999050329150</t>
  </si>
  <si>
    <t xml:space="preserve">              Субсидии бюджетам муниципальных образований на обеспечение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</si>
  <si>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01120229999050347150</t>
  </si>
  <si>
    <t xml:space="preserve">              Прочие субсидии бюджетам муниципальных районов на проведение комплексных кадастровых работ за счет средств областного бюджета</t>
  </si>
  <si>
    <t>07520229999050248150</t>
  </si>
  <si>
    <t xml:space="preserve">              Прочие субсидии бюджетам муниципальных районов на организацию отдыха и оздоровление детей</t>
  </si>
  <si>
    <t>07520229999050253150</t>
  </si>
  <si>
    <t xml:space="preserve">              Субсидии бюджетам муниципальных образований на строительство, реконструкцию и капитальный (текущий) ремонт зданий (помещений) и приобретение зданий (помещений) для реализации программ дошкольного образования</t>
  </si>
  <si>
    <t>07520229999050293150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</si>
  <si>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</si>
  <si>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07520229999050326150</t>
  </si>
  <si>
    <t xml:space="preserve">              Субсидии бюджетам муниципальных районов на строительство, реконструкцию и капитальный (текущий) ремонт зданий (помещений) и приобретение зданий (помещений) для реализации программ дошкольного образования</t>
  </si>
  <si>
    <t>00020230000000000000</t>
  </si>
  <si>
    <t xml:space="preserve">            Субвенции бюджетам бюджетной системы Российской Федерации</t>
  </si>
  <si>
    <t>01120230022050000150</t>
  </si>
  <si>
    <t xml:space="preserve">              Субвенции бюджетам муниципальных районов на предоставление гражданам субсидий на оплату жилого помещения и коммунальных услуг</t>
  </si>
  <si>
    <t>01120230024050302150</t>
  </si>
  <si>
    <t xml:space="preserve">              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</si>
  <si>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01120230024050314150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</si>
  <si>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</si>
  <si>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01120230024050316150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</si>
  <si>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регионального государственного надзора в области технического состояния и эксплуатации аттракционов и осуществление государственной регистрации аттракционов</t>
  </si>
  <si>
    <t>01120230024050332150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</si>
  <si>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</si>
  <si>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01120230024050333150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</si>
  <si>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</si>
  <si>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01120230024050341150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</si>
  <si>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</si>
  <si>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01120230024050342150</t>
  </si>
  <si>
    <t xml:space="preserve">              Субвенции бюджетам городских округов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</si>
  <si>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01120230024050343150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</si>
  <si>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граждан, находящимся в трудной жизненной ситуации</t>
  </si>
  <si>
    <t>01120230024050345150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</si>
  <si>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</si>
  <si>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01120230024050384150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</si>
  <si>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</t>
  </si>
  <si>
    <t>07520230024050313150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</si>
  <si>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</si>
  <si>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07520230024050318150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</si>
  <si>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</si>
  <si>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07520230024050335150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</si>
  <si>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</si>
  <si>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07520230024056339150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</si>
  <si>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</si>
  <si>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24120230024050315150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</si>
  <si>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</si>
  <si>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01120235084050000150</t>
  </si>
  <si>
    <t xml:space="preserve">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</si>
  <si>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01120235118050000150</t>
  </si>
  <si>
    <t xml:space="preserve">            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</si>
  <si>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01120235120050000150</t>
  </si>
  <si>
    <t xml:space="preserve">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</si>
  <si>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01120235137050000150</t>
  </si>
  <si>
    <t xml:space="preserve">             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</si>
  <si>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01120235220050000150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</si>
  <si>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</si>
  <si>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01120235250050000150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</si>
  <si>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</si>
  <si>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01120235270050000150</t>
  </si>
  <si>
    <t xml:space="preserve">             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</si>
  <si>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01120235302050000150</t>
  </si>
  <si>
    <t xml:space="preserve">              Субвенции бюджетам муниципальных образований на осуществление ежемесячных выплат на детей в возрасте от трех до семи лет включительно</t>
  </si>
  <si>
    <t>01120235380050000150</t>
  </si>
  <si>
    <t xml:space="preserve">              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</si>
  <si>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01120235462050000150</t>
  </si>
  <si>
    <t xml:space="preserve">            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</si>
  <si>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01120235469050000150</t>
  </si>
  <si>
    <t xml:space="preserve">              Субвенции бюджетам муниципальных районов на проведение Всероссийской переписи населения 2020 года</t>
  </si>
  <si>
    <t>01120235573050000150</t>
  </si>
  <si>
    <t xml:space="preserve">              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</si>
  <si>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01120235930050000150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</si>
  <si>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</si>
  <si>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00020240000000000000</t>
  </si>
  <si>
    <t xml:space="preserve">            Иные межбюджетные трансферты</t>
  </si>
  <si>
    <t>01120240014050801150</t>
  </si>
  <si>
    <t xml:space="preserve">              Межбюджетные трансферты, передаваемые на осуществление переданных полномочий по осуществлению внешнего муниципального финансового контроля</t>
  </si>
  <si>
    <t>05620240014050812150</t>
  </si>
  <si>
    <t xml:space="preserve">              Межбюджетные трансферты, передаваемые на осуществление части полномочий по решению вопроса местного значения поселения в сфере культуры</t>
  </si>
  <si>
    <t>07520245303050000150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</si>
  <si>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</si>
  <si>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01120249001050000150</t>
  </si>
  <si>
    <t xml:space="preserve">              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</si>
  <si>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01120249999050444150</t>
  </si>
  <si>
    <t xml:space="preserve">              Прочие межбюджетные трансферты, передаваемые бюджетам муниципальных районов на обеспечение расходных обязательств муниципальных образований Калужской области</t>
  </si>
  <si>
    <t>01120249999050489150</t>
  </si>
  <si>
    <t xml:space="preserve">              Прочие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</si>
  <si>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01120249999050820150</t>
  </si>
  <si>
    <t xml:space="preserve">              Прочие межбюджетные трансферты, передаваемые на поддержку малого и среднего предпринимательства</t>
  </si>
  <si>
    <t>01120249999050823150</t>
  </si>
  <si>
    <t xml:space="preserve">              Прочие межбюджетные трансферты, передаваемые на приобретение жилья, для нуждающихся в улучшении жилищных условий молодых семей</t>
  </si>
  <si>
    <t>01120249999050824150</t>
  </si>
  <si>
    <t xml:space="preserve">              Прочие межбюджетные трансферты, передаваемые на осуществление доплаты к пенсиям государственных и муниципальных служащих сельского поселения</t>
  </si>
  <si>
    <t>01120249999050835150</t>
  </si>
  <si>
    <t xml:space="preserve">              Прочие межбюджетные трансферты, передаваемые на оказание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</si>
  <si>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07520249999050825150</t>
  </si>
  <si>
    <t xml:space="preserve">              Прочие межбюджетные трансферты, передаваемые из бюджета поселения бюджету муниципального района</t>
  </si>
  <si>
    <t>00020300000000000000</t>
  </si>
  <si>
    <t xml:space="preserve">          БЕЗВОЗМЕЗДНЫЕ ПОСТУПЛЕНИЯ ОТ ГОСУДАРСТВЕННЫХ (МУНИЦИПАЛЬНЫХ) ОРГАНИЗАЦИЙ</t>
  </si>
  <si>
    <t>00020305000000000000</t>
  </si>
  <si>
    <t xml:space="preserve">            Безвозмездные поступления от государственных (муниципальных) организаций в бюджеты муниципальных районов</t>
  </si>
  <si>
    <t>07520305010050000150</t>
  </si>
  <si>
    <t xml:space="preserve">              Предоставление государственными (муниципальными) организациями грантов для получателей средств бюджетов муниципальных районов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</si>
  <si>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</si>
  <si>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</si>
  <si>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01121805030050000150</t>
  </si>
  <si>
    <t xml:space="preserve">              Доходы бюджетов муниципальных районов от возврата иными организациями остатков субсидий прошлых лет</t>
  </si>
  <si>
    <t>05621805010050000150</t>
  </si>
  <si>
    <t xml:space="preserve">              Доходы бюджетов муниципальных районов от возврата бюджетными учреждениями остатков субсидий прошлых лет</t>
  </si>
  <si>
    <t>01121860010050000150</t>
  </si>
  <si>
    <t xml:space="preserve">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</si>
  <si>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05621860010050000150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</si>
  <si>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</si>
  <si>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</si>
  <si>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01121935120050000150</t>
  </si>
  <si>
    <t xml:space="preserve">              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</si>
  <si>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01121960010050000150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</si>
  <si>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</si>
  <si>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01121960010056229150</t>
  </si>
  <si>
    <t xml:space="preserve">              Возврат прочих остатков субвенций , имеющих целевое назначение, прошлых лет из бюджетов муниципальных районов на организацию и проведение мероприятий по отлову и содержанию безнадзорных животных</t>
  </si>
  <si>
    <t>01121960010056295150</t>
  </si>
  <si>
    <t xml:space="preserve">              Возврат прочих остатков субсидий, имеющих целевое назначение, прошлых лет из бюджетов муниципальных районов на реализацию мероприятий в области земельных отношений</t>
  </si>
  <si>
    <t>01121960010056409150</t>
  </si>
  <si>
    <t xml:space="preserve">              Возврат остатков межбюджетных трансфертов на компенсацию дополнительных расходов, возникших в результате решений, принятых органами власти другого уровня из бюджетов муниципальных районов</t>
  </si>
  <si>
    <t>05621960010050000150</t>
  </si>
  <si>
    <t>ИТОГО ДОХОДОВ</t>
  </si>
  <si>
    <t>План доходов в соответствии с уточненной бюджетной росписью доходов</t>
  </si>
  <si>
    <t>Исполнено</t>
  </si>
  <si>
    <t>% исполнения</t>
  </si>
  <si>
    <t>Исполнение доходов бюджета муниципального района "Малоярославецкий район"
 за 2020 год по кодам классификации доходов бюджетов</t>
  </si>
  <si>
    <t xml:space="preserve">                             ИТОГО ДОХОДОВ</t>
  </si>
  <si>
    <t xml:space="preserve">              Административные штрафы, установленные Кодексом Российской Федерации об административных правонарушениях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</si>
  <si>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</si>
  <si>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</si>
  <si>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            Платежи, уплачиваемые в целях возмещения вреда</t>
  </si>
  <si>
    <t>00020210000000000000</t>
  </si>
  <si>
    <t xml:space="preserve">              Дотации бюджетам бюджетной системы Российской Федерации</t>
  </si>
  <si>
    <t>00020220000000000000</t>
  </si>
  <si>
    <t xml:space="preserve">             Субсидии бюджетам бюджетной системы Российской Федерации (межбюджетные субсидии)</t>
  </si>
  <si>
    <t>от_________2021 №___</t>
  </si>
  <si>
    <t>Приложение № 1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2020 год</t>
  </si>
  <si>
    <t>План доходов в соответствии с Решением Малоярославецкого Районного Собрания депутатов от 24.12.2019 № 120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</si>
</sst>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7" fillId="5" borderId="1" xfId="4" applyNumberFormat="1" applyFont="1" applyFill="1" applyProtection="1">
      <alignment horizontal="center"/>
    </xf>
    <xf numFmtId="0" fontId="5" fillId="5" borderId="5" xfId="5" applyNumberFormat="1" applyFont="1" applyFill="1" applyBorder="1" applyAlignment="1" applyProtection="1"/>
    <xf numFmtId="0" fontId="5" fillId="5" borderId="5" xfId="5" applyFont="1" applyFill="1" applyBorder="1" applyAlignment="1"/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4" fontId="8" fillId="5" borderId="2" xfId="17" applyNumberFormat="1" applyFont="1" applyFill="1" applyProtection="1">
      <alignment horizontal="right" vertical="top" shrinkToFi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1" xfId="1" applyNumberFormat="1" applyFont="1" applyFill="1" applyProtection="1">
      <alignment horizontal="left" wrapText="1"/>
    </xf>
    <xf numFmtId="0" fontId="5" fillId="5" borderId="2" xfId="6" applyFont="1" applyFill="1">
      <alignment horizontal="center" vertical="center" wrapText="1"/>
    </xf>
    <xf numFmtId="0" fontId="8" fillId="5" borderId="2" xfId="7" applyNumberFormat="1" applyFont="1" applyFill="1" applyProtection="1">
      <alignment horizontal="center" vertical="center" wrapText="1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12" applyNumberFormat="1" applyFont="1" applyFill="1" applyProtection="1">
      <alignment horizontal="center" vertical="center" wrapText="1"/>
    </xf>
    <xf numFmtId="0" fontId="8" fillId="5" borderId="6" xfId="12" applyNumberFormat="1" applyFont="1" applyFill="1" applyBorder="1" applyAlignment="1" applyProtection="1">
      <alignment horizontal="center" vertical="center" wrapText="1"/>
    </xf>
    <xf numFmtId="0" fontId="8" fillId="5" borderId="2" xfId="7" applyFont="1" applyFill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8" fillId="5" borderId="7" xfId="12" applyNumberFormat="1" applyFont="1" applyFill="1" applyBorder="1" applyAlignment="1" applyProtection="1">
      <alignment horizontal="center" vertical="center" wrapText="1"/>
    </xf>
    <xf numFmtId="0" fontId="8" fillId="5" borderId="2" xfId="7" applyFont="1" applyFill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8" fillId="5" borderId="7" xfId="12" applyNumberFormat="1" applyFont="1" applyFill="1" applyBorder="1" applyAlignment="1" applyProtection="1">
      <alignment horizontal="center" vertical="center" wrapText="1"/>
    </xf>
    <xf numFmtId="0" fontId="5" fillId="5" borderId="5" xfId="5" applyFont="1" applyFill="1" applyBorder="1" applyAlignment="1">
      <alignment horizontal="right"/>
    </xf>
    <xf numFmtId="4" fontId="5" fillId="5" borderId="2" xfId="17" applyNumberFormat="1" applyFont="1" applyFill="1" applyProtection="1">
      <alignment horizontal="right" vertical="top" shrinkToFit="1"/>
    </xf>
    <xf numFmtId="164" fontId="8" fillId="5" borderId="2" xfId="18" applyNumberFormat="1" applyFont="1" applyFill="1" applyProtection="1">
      <alignment horizontal="center" vertical="top" shrinkToFit="1"/>
    </xf>
    <xf numFmtId="164" fontId="5" fillId="5" borderId="2" xfId="18" applyNumberFormat="1" applyFont="1" applyFill="1" applyProtection="1">
      <alignment horizontal="center" vertical="top" shrinkToFi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49" fontId="5" fillId="5" borderId="2" xfId="14" applyNumberFormat="1" applyFont="1" applyFill="1" applyProtection="1">
      <alignment horizontal="center" vertical="top" shrinkToFit="1"/>
    </xf>
    <xf numFmtId="49" fontId="8" fillId="5" borderId="2" xfId="14" applyNumberFormat="1" applyFont="1" applyFill="1" applyProtection="1">
      <alignment horizontal="center" vertical="top" shrinkToFit="1"/>
    </xf>
    <xf numFmtId="0" fontId="8" fillId="6" borderId="2" xfId="15" applyNumberFormat="1" applyFont="1" applyFill="1" applyAlignment="1" applyProtection="1">
      <alignment horizontal="left" vertical="top" wrapText="1"/>
    </xf>
    <xf numFmtId="1" fontId="8" fillId="6" borderId="2" xfId="14" applyNumberFormat="1" applyFont="1" applyFill="1" applyProtection="1">
      <alignment horizontal="center" vertical="top" shrinkToFit="1"/>
    </xf>
    <xf numFmtId="4" fontId="8" fillId="6" borderId="2" xfId="17" applyNumberFormat="1" applyFont="1" applyFill="1" applyProtection="1">
      <alignment horizontal="right" vertical="top" shrinkToFit="1"/>
    </xf>
    <xf numFmtId="164" fontId="8" fillId="6" borderId="2" xfId="18" applyNumberFormat="1" applyFont="1" applyFill="1" applyProtection="1">
      <alignment horizontal="center" vertical="top" shrinkToFit="1"/>
    </xf>
    <xf numFmtId="0" fontId="8" fillId="6" borderId="2" xfId="15" applyNumberFormat="1" applyFont="1" applyFill="1" applyProtection="1">
      <alignment horizontal="left" vertical="top" wrapText="1"/>
    </xf>
    <xf numFmtId="0" fontId="5" fillId="5" borderId="1" xfId="1" applyFont="1" applyFill="1" applyAlignment="1">
      <alignment horizontal="left"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62"/>
  <sheetViews>
    <sheetView showGridLines="0" showZeros="0" tabSelected="1" view="pageBreakPreview" topLeftCell="B1" zoomScaleNormal="100" zoomScaleSheetLayoutView="100" workbookViewId="0">
      <pane ySplit="8" topLeftCell="A9" activePane="bottomLeft" state="frozen"/>
      <selection pane="bottomLeft" activeCell="E16" sqref="E16"/>
    </sheetView>
  </sheetViews>
  <sheetFormatPr defaultRowHeight="15" outlineLevelRow="4"/>
  <cols>
    <col min="1" max="1" width="9.140625" style="4" hidden="1"/>
    <col min="2" max="2" width="47.7109375" style="4" customWidth="1"/>
    <col min="3" max="3" width="21.7109375" style="4" customWidth="1"/>
    <col min="4" max="4" width="17.5703125" style="4" customWidth="1"/>
    <col min="5" max="6" width="15.7109375" style="4" customWidth="1"/>
    <col min="7" max="7" width="16.85546875" style="4" customWidth="1"/>
    <col min="8" max="8" width="9.140625" style="4" customWidth="1"/>
    <col min="9" max="16384" width="9.140625" style="4"/>
  </cols>
  <sheetData>
    <row r="1" spans="1:8" ht="68.25" customHeight="1">
      <c r="A1" s="1"/>
      <c r="B1" s="2"/>
      <c r="C1" s="2"/>
      <c r="D1" s="2"/>
      <c r="E1" s="49" t="s">
        <v>487</v>
      </c>
      <c r="F1" s="49"/>
      <c r="G1" s="49"/>
      <c r="H1" s="3"/>
    </row>
    <row r="2" spans="1:8" ht="20.25" customHeight="1">
      <c r="A2" s="1"/>
      <c r="B2" s="2"/>
      <c r="C2" s="2"/>
      <c r="D2" s="2"/>
      <c r="E2" s="47" t="s">
        <v>486</v>
      </c>
      <c r="F2" s="47"/>
      <c r="G2" s="47"/>
      <c r="H2" s="3"/>
    </row>
    <row r="3" spans="1:8">
      <c r="A3" s="1"/>
      <c r="B3" s="2"/>
      <c r="C3" s="2"/>
      <c r="D3" s="2"/>
      <c r="E3" s="2"/>
      <c r="F3" s="2"/>
      <c r="G3" s="2"/>
      <c r="H3" s="3"/>
    </row>
    <row r="4" spans="1:8" ht="36.75" customHeight="1">
      <c r="A4" s="48" t="s">
        <v>476</v>
      </c>
      <c r="B4" s="48"/>
      <c r="C4" s="48"/>
      <c r="D4" s="48"/>
      <c r="E4" s="48"/>
      <c r="F4" s="48"/>
      <c r="G4" s="48"/>
      <c r="H4" s="3"/>
    </row>
    <row r="5" spans="1:8" ht="15.75" customHeight="1">
      <c r="A5" s="5"/>
      <c r="B5" s="6"/>
      <c r="C5" s="6"/>
      <c r="D5" s="6"/>
      <c r="E5" s="6"/>
      <c r="F5" s="6"/>
      <c r="G5" s="7"/>
      <c r="H5" s="3"/>
    </row>
    <row r="6" spans="1:8" ht="12.75" customHeight="1">
      <c r="A6" s="8" t="s">
        <v>0</v>
      </c>
      <c r="B6" s="34" t="s">
        <v>0</v>
      </c>
      <c r="C6" s="34"/>
      <c r="D6" s="34"/>
      <c r="E6" s="34"/>
      <c r="F6" s="34"/>
      <c r="G6" s="9"/>
      <c r="H6" s="3"/>
    </row>
    <row r="7" spans="1:8" ht="84" customHeight="1">
      <c r="A7" s="10" t="s">
        <v>1</v>
      </c>
      <c r="B7" s="22" t="s">
        <v>2</v>
      </c>
      <c r="C7" s="23" t="s">
        <v>3</v>
      </c>
      <c r="D7" s="24" t="s">
        <v>488</v>
      </c>
      <c r="E7" s="24" t="s">
        <v>473</v>
      </c>
      <c r="F7" s="25" t="s">
        <v>474</v>
      </c>
      <c r="G7" s="25" t="s">
        <v>475</v>
      </c>
      <c r="H7" s="3"/>
    </row>
    <row r="8" spans="1:8">
      <c r="A8" s="11"/>
      <c r="B8" s="26"/>
      <c r="C8" s="27"/>
      <c r="D8" s="28"/>
      <c r="E8" s="28"/>
      <c r="F8" s="29"/>
      <c r="G8" s="29"/>
      <c r="H8" s="3"/>
    </row>
    <row r="9" spans="1:8">
      <c r="A9" s="21"/>
      <c r="B9" s="30">
        <v>1</v>
      </c>
      <c r="C9" s="31">
        <v>2</v>
      </c>
      <c r="D9" s="32">
        <v>3</v>
      </c>
      <c r="E9" s="32">
        <v>4</v>
      </c>
      <c r="F9" s="33">
        <v>5</v>
      </c>
      <c r="G9" s="33">
        <v>6</v>
      </c>
      <c r="H9" s="3"/>
    </row>
    <row r="10" spans="1:8">
      <c r="A10" s="12" t="s">
        <v>4</v>
      </c>
      <c r="B10" s="42" t="s">
        <v>477</v>
      </c>
      <c r="C10" s="43" t="s">
        <v>4</v>
      </c>
      <c r="D10" s="44">
        <v>1714687468.8099999</v>
      </c>
      <c r="E10" s="44">
        <v>2413199912.8499999</v>
      </c>
      <c r="F10" s="44">
        <v>2313304296.9000001</v>
      </c>
      <c r="G10" s="45">
        <f t="shared" ref="G10:G13" si="0">F10/E10*100</f>
        <v>95.860450043195016</v>
      </c>
      <c r="H10" s="3"/>
    </row>
    <row r="11" spans="1:8" outlineLevel="1">
      <c r="A11" s="12" t="s">
        <v>5</v>
      </c>
      <c r="B11" s="46" t="s">
        <v>6</v>
      </c>
      <c r="C11" s="43" t="s">
        <v>5</v>
      </c>
      <c r="D11" s="44">
        <v>483634971.01999998</v>
      </c>
      <c r="E11" s="44">
        <v>483634971.01999998</v>
      </c>
      <c r="F11" s="44">
        <v>458599642.73000002</v>
      </c>
      <c r="G11" s="45">
        <f t="shared" si="0"/>
        <v>94.823507440498005</v>
      </c>
      <c r="H11" s="3"/>
    </row>
    <row r="12" spans="1:8" outlineLevel="2">
      <c r="A12" s="12" t="s">
        <v>7</v>
      </c>
      <c r="B12" s="39" t="s">
        <v>8</v>
      </c>
      <c r="C12" s="38" t="s">
        <v>7</v>
      </c>
      <c r="D12" s="14">
        <v>273153753</v>
      </c>
      <c r="E12" s="14">
        <v>276150449.43000001</v>
      </c>
      <c r="F12" s="14">
        <v>277303325.47000003</v>
      </c>
      <c r="G12" s="36">
        <f t="shared" si="0"/>
        <v>100.41748113840832</v>
      </c>
      <c r="H12" s="3"/>
    </row>
    <row r="13" spans="1:8" outlineLevel="3">
      <c r="A13" s="12" t="s">
        <v>9</v>
      </c>
      <c r="B13" s="39" t="s">
        <v>10</v>
      </c>
      <c r="C13" s="38" t="s">
        <v>9</v>
      </c>
      <c r="D13" s="14">
        <v>5829700</v>
      </c>
      <c r="E13" s="14">
        <v>6942659.5599999996</v>
      </c>
      <c r="F13" s="14">
        <v>6942717.04</v>
      </c>
      <c r="G13" s="36">
        <f t="shared" si="0"/>
        <v>100.00082792479601</v>
      </c>
      <c r="H13" s="3"/>
    </row>
    <row r="14" spans="1:8" ht="25.5" outlineLevel="4">
      <c r="A14" s="12" t="s">
        <v>11</v>
      </c>
      <c r="B14" s="13" t="s">
        <v>12</v>
      </c>
      <c r="C14" s="12" t="s">
        <v>11</v>
      </c>
      <c r="D14" s="35">
        <v>5479700</v>
      </c>
      <c r="E14" s="35">
        <v>6294070.8700000001</v>
      </c>
      <c r="F14" s="35">
        <v>6294128.3499999996</v>
      </c>
      <c r="G14" s="37">
        <f t="shared" ref="G14:G77" si="1">F14/E14*100</f>
        <v>100.00091324043194</v>
      </c>
      <c r="H14" s="3"/>
    </row>
    <row r="15" spans="1:8" ht="38.25" outlineLevel="4">
      <c r="A15" s="12" t="s">
        <v>13</v>
      </c>
      <c r="B15" s="13" t="s">
        <v>14</v>
      </c>
      <c r="C15" s="12" t="s">
        <v>13</v>
      </c>
      <c r="D15" s="35">
        <v>0</v>
      </c>
      <c r="E15" s="35">
        <v>307146.13</v>
      </c>
      <c r="F15" s="35">
        <v>307146.13</v>
      </c>
      <c r="G15" s="37">
        <f t="shared" si="1"/>
        <v>100</v>
      </c>
      <c r="H15" s="3"/>
    </row>
    <row r="16" spans="1:8" ht="25.5" outlineLevel="4">
      <c r="A16" s="12" t="s">
        <v>15</v>
      </c>
      <c r="B16" s="13" t="s">
        <v>12</v>
      </c>
      <c r="C16" s="12" t="s">
        <v>15</v>
      </c>
      <c r="D16" s="35">
        <v>0</v>
      </c>
      <c r="E16" s="35">
        <v>28082.39</v>
      </c>
      <c r="F16" s="35">
        <v>28082.39</v>
      </c>
      <c r="G16" s="37">
        <f t="shared" si="1"/>
        <v>100</v>
      </c>
      <c r="H16" s="3"/>
    </row>
    <row r="17" spans="1:8" ht="51" outlineLevel="4">
      <c r="A17" s="12" t="s">
        <v>16</v>
      </c>
      <c r="B17" s="13" t="s">
        <v>17</v>
      </c>
      <c r="C17" s="12" t="s">
        <v>16</v>
      </c>
      <c r="D17" s="35">
        <v>350000</v>
      </c>
      <c r="E17" s="35">
        <v>313321.14</v>
      </c>
      <c r="F17" s="35">
        <v>313321.14</v>
      </c>
      <c r="G17" s="37">
        <f t="shared" si="1"/>
        <v>100</v>
      </c>
      <c r="H17" s="3"/>
    </row>
    <row r="18" spans="1:8" ht="51" outlineLevel="4">
      <c r="A18" s="12" t="s">
        <v>18</v>
      </c>
      <c r="B18" s="13" t="s">
        <v>17</v>
      </c>
      <c r="C18" s="12" t="s">
        <v>18</v>
      </c>
      <c r="D18" s="35">
        <v>0</v>
      </c>
      <c r="E18" s="35">
        <v>39.03</v>
      </c>
      <c r="F18" s="35">
        <v>39.03</v>
      </c>
      <c r="G18" s="37">
        <f t="shared" si="1"/>
        <v>100</v>
      </c>
      <c r="H18" s="3"/>
    </row>
    <row r="19" spans="1:8" outlineLevel="3">
      <c r="A19" s="12" t="s">
        <v>19</v>
      </c>
      <c r="B19" s="39" t="s">
        <v>20</v>
      </c>
      <c r="C19" s="38" t="s">
        <v>19</v>
      </c>
      <c r="D19" s="14">
        <v>267324053</v>
      </c>
      <c r="E19" s="14">
        <v>269207789.87</v>
      </c>
      <c r="F19" s="14">
        <v>270360608.43000001</v>
      </c>
      <c r="G19" s="36">
        <f t="shared" si="1"/>
        <v>100.42822630079044</v>
      </c>
      <c r="H19" s="3"/>
    </row>
    <row r="20" spans="1:8" ht="76.5" outlineLevel="4">
      <c r="A20" s="12" t="s">
        <v>21</v>
      </c>
      <c r="B20" s="13" t="s">
        <v>22</v>
      </c>
      <c r="C20" s="12" t="s">
        <v>21</v>
      </c>
      <c r="D20" s="35">
        <v>260024053</v>
      </c>
      <c r="E20" s="35">
        <v>262562770.31</v>
      </c>
      <c r="F20" s="35">
        <v>263637376.68000001</v>
      </c>
      <c r="G20" s="37">
        <f t="shared" si="1"/>
        <v>100.40927598712157</v>
      </c>
      <c r="H20" s="3"/>
    </row>
    <row r="21" spans="1:8" ht="89.25" outlineLevel="4">
      <c r="A21" s="12" t="s">
        <v>23</v>
      </c>
      <c r="B21" s="13" t="s">
        <v>24</v>
      </c>
      <c r="C21" s="12" t="s">
        <v>23</v>
      </c>
      <c r="D21" s="35">
        <v>500000</v>
      </c>
      <c r="E21" s="35">
        <v>256661.08</v>
      </c>
      <c r="F21" s="35">
        <v>257160.39</v>
      </c>
      <c r="G21" s="37">
        <f t="shared" si="1"/>
        <v>100.19454059805251</v>
      </c>
      <c r="H21" s="3"/>
    </row>
    <row r="22" spans="1:8" ht="63.75" outlineLevel="4">
      <c r="A22" s="12" t="s">
        <v>25</v>
      </c>
      <c r="B22" s="13" t="s">
        <v>26</v>
      </c>
      <c r="C22" s="12" t="s">
        <v>25</v>
      </c>
      <c r="D22" s="35">
        <v>600000</v>
      </c>
      <c r="E22" s="35">
        <v>783652.95</v>
      </c>
      <c r="F22" s="35">
        <v>783652.95</v>
      </c>
      <c r="G22" s="37">
        <f t="shared" si="1"/>
        <v>100</v>
      </c>
      <c r="H22" s="3"/>
    </row>
    <row r="23" spans="1:8" ht="76.5" outlineLevel="4">
      <c r="A23" s="12" t="s">
        <v>27</v>
      </c>
      <c r="B23" s="13" t="s">
        <v>22</v>
      </c>
      <c r="C23" s="12" t="s">
        <v>27</v>
      </c>
      <c r="D23" s="35">
        <v>0</v>
      </c>
      <c r="E23" s="35">
        <v>24.31</v>
      </c>
      <c r="F23" s="35">
        <v>24.31</v>
      </c>
      <c r="G23" s="37">
        <f t="shared" si="1"/>
        <v>100</v>
      </c>
      <c r="H23" s="3"/>
    </row>
    <row r="24" spans="1:8" ht="89.25" outlineLevel="4">
      <c r="A24" s="12" t="s">
        <v>28</v>
      </c>
      <c r="B24" s="13" t="s">
        <v>29</v>
      </c>
      <c r="C24" s="12" t="s">
        <v>28</v>
      </c>
      <c r="D24" s="35">
        <v>0</v>
      </c>
      <c r="E24" s="35">
        <v>-100.12</v>
      </c>
      <c r="F24" s="35">
        <v>-100.12</v>
      </c>
      <c r="G24" s="37">
        <f t="shared" si="1"/>
        <v>100</v>
      </c>
      <c r="H24" s="3"/>
    </row>
    <row r="25" spans="1:8" ht="102" outlineLevel="4">
      <c r="A25" s="12" t="s">
        <v>30</v>
      </c>
      <c r="B25" s="13" t="s">
        <v>31</v>
      </c>
      <c r="C25" s="12" t="s">
        <v>30</v>
      </c>
      <c r="D25" s="35">
        <v>1600000</v>
      </c>
      <c r="E25" s="35">
        <v>964864.27</v>
      </c>
      <c r="F25" s="35">
        <v>1003684.27</v>
      </c>
      <c r="G25" s="37">
        <f t="shared" si="1"/>
        <v>104.02336382504869</v>
      </c>
      <c r="H25" s="3"/>
    </row>
    <row r="26" spans="1:8" ht="114.75" outlineLevel="4">
      <c r="A26" s="12" t="s">
        <v>32</v>
      </c>
      <c r="B26" s="13" t="s">
        <v>33</v>
      </c>
      <c r="C26" s="12" t="s">
        <v>32</v>
      </c>
      <c r="D26" s="35">
        <v>0</v>
      </c>
      <c r="E26" s="35">
        <v>2387.15</v>
      </c>
      <c r="F26" s="35">
        <v>2387.15</v>
      </c>
      <c r="G26" s="37">
        <f t="shared" si="1"/>
        <v>100</v>
      </c>
      <c r="H26" s="3"/>
    </row>
    <row r="27" spans="1:8" ht="102" outlineLevel="4">
      <c r="A27" s="12" t="s">
        <v>34</v>
      </c>
      <c r="B27" s="13" t="s">
        <v>35</v>
      </c>
      <c r="C27" s="12" t="s">
        <v>34</v>
      </c>
      <c r="D27" s="35">
        <v>0</v>
      </c>
      <c r="E27" s="35">
        <v>6192.47</v>
      </c>
      <c r="F27" s="35">
        <v>6192.47</v>
      </c>
      <c r="G27" s="37">
        <f t="shared" si="1"/>
        <v>100</v>
      </c>
      <c r="H27" s="3"/>
    </row>
    <row r="28" spans="1:8" ht="38.25" outlineLevel="4">
      <c r="A28" s="12" t="s">
        <v>36</v>
      </c>
      <c r="B28" s="13" t="s">
        <v>37</v>
      </c>
      <c r="C28" s="12" t="s">
        <v>36</v>
      </c>
      <c r="D28" s="35">
        <v>1500000</v>
      </c>
      <c r="E28" s="35">
        <v>2066687.65</v>
      </c>
      <c r="F28" s="35">
        <v>2102947.5699999998</v>
      </c>
      <c r="G28" s="37">
        <f t="shared" si="1"/>
        <v>101.75449444428624</v>
      </c>
      <c r="H28" s="3"/>
    </row>
    <row r="29" spans="1:8" ht="51" outlineLevel="4">
      <c r="A29" s="12" t="s">
        <v>38</v>
      </c>
      <c r="B29" s="13" t="s">
        <v>39</v>
      </c>
      <c r="C29" s="12" t="s">
        <v>38</v>
      </c>
      <c r="D29" s="35">
        <v>0</v>
      </c>
      <c r="E29" s="35">
        <v>15249.81</v>
      </c>
      <c r="F29" s="35">
        <v>15362.77</v>
      </c>
      <c r="G29" s="37">
        <f t="shared" si="1"/>
        <v>100.74073054024937</v>
      </c>
      <c r="H29" s="3"/>
    </row>
    <row r="30" spans="1:8" ht="38.25" outlineLevel="4">
      <c r="A30" s="12" t="s">
        <v>40</v>
      </c>
      <c r="B30" s="13" t="s">
        <v>41</v>
      </c>
      <c r="C30" s="12" t="s">
        <v>40</v>
      </c>
      <c r="D30" s="35">
        <v>0</v>
      </c>
      <c r="E30" s="35">
        <v>14187.47</v>
      </c>
      <c r="F30" s="35">
        <v>14187.47</v>
      </c>
      <c r="G30" s="37">
        <f t="shared" si="1"/>
        <v>100</v>
      </c>
      <c r="H30" s="3"/>
    </row>
    <row r="31" spans="1:8" ht="89.25" outlineLevel="4">
      <c r="A31" s="12" t="s">
        <v>42</v>
      </c>
      <c r="B31" s="13" t="s">
        <v>43</v>
      </c>
      <c r="C31" s="12" t="s">
        <v>42</v>
      </c>
      <c r="D31" s="35">
        <v>3100000</v>
      </c>
      <c r="E31" s="35">
        <v>2535212.52</v>
      </c>
      <c r="F31" s="35">
        <v>2537732.52</v>
      </c>
      <c r="G31" s="37">
        <f t="shared" si="1"/>
        <v>100.09939995089643</v>
      </c>
      <c r="H31" s="3"/>
    </row>
    <row r="32" spans="1:8" ht="38.25" outlineLevel="2">
      <c r="A32" s="12" t="s">
        <v>44</v>
      </c>
      <c r="B32" s="39" t="s">
        <v>45</v>
      </c>
      <c r="C32" s="38" t="s">
        <v>44</v>
      </c>
      <c r="D32" s="14">
        <v>28590048.02</v>
      </c>
      <c r="E32" s="14">
        <v>28590048.02</v>
      </c>
      <c r="F32" s="14">
        <v>25530870.449999999</v>
      </c>
      <c r="G32" s="36">
        <f t="shared" si="1"/>
        <v>89.299851585209055</v>
      </c>
      <c r="H32" s="3"/>
    </row>
    <row r="33" spans="1:8" ht="25.5" outlineLevel="3">
      <c r="A33" s="12" t="s">
        <v>46</v>
      </c>
      <c r="B33" s="13" t="s">
        <v>47</v>
      </c>
      <c r="C33" s="12" t="s">
        <v>46</v>
      </c>
      <c r="D33" s="35">
        <v>28590048.02</v>
      </c>
      <c r="E33" s="35">
        <v>28590048.02</v>
      </c>
      <c r="F33" s="35">
        <v>25530870.449999999</v>
      </c>
      <c r="G33" s="37">
        <f t="shared" si="1"/>
        <v>89.299851585209055</v>
      </c>
      <c r="H33" s="3"/>
    </row>
    <row r="34" spans="1:8" ht="76.5" outlineLevel="4">
      <c r="A34" s="12" t="s">
        <v>48</v>
      </c>
      <c r="B34" s="13" t="s">
        <v>49</v>
      </c>
      <c r="C34" s="12" t="s">
        <v>48</v>
      </c>
      <c r="D34" s="35">
        <v>13100958.99</v>
      </c>
      <c r="E34" s="35">
        <v>13100958.99</v>
      </c>
      <c r="F34" s="35">
        <v>11775801.35</v>
      </c>
      <c r="G34" s="37">
        <f t="shared" si="1"/>
        <v>89.8850332940398</v>
      </c>
      <c r="H34" s="3"/>
    </row>
    <row r="35" spans="1:8" ht="127.5" outlineLevel="4">
      <c r="A35" s="12" t="s">
        <v>50</v>
      </c>
      <c r="B35" s="13" t="s">
        <v>51</v>
      </c>
      <c r="C35" s="12" t="s">
        <v>50</v>
      </c>
      <c r="D35" s="35">
        <v>67481.100000000006</v>
      </c>
      <c r="E35" s="35">
        <v>67481.100000000006</v>
      </c>
      <c r="F35" s="35">
        <v>84229.03</v>
      </c>
      <c r="G35" s="37">
        <f t="shared" si="1"/>
        <v>124.81869738341548</v>
      </c>
      <c r="H35" s="3"/>
    </row>
    <row r="36" spans="1:8" ht="76.5" outlineLevel="4">
      <c r="A36" s="12" t="s">
        <v>52</v>
      </c>
      <c r="B36" s="13" t="s">
        <v>53</v>
      </c>
      <c r="C36" s="12" t="s">
        <v>52</v>
      </c>
      <c r="D36" s="35">
        <v>17112313.579999998</v>
      </c>
      <c r="E36" s="35">
        <v>17112313.579999998</v>
      </c>
      <c r="F36" s="35">
        <v>15841761.369999999</v>
      </c>
      <c r="G36" s="37">
        <f t="shared" si="1"/>
        <v>92.575216647005846</v>
      </c>
      <c r="H36" s="3"/>
    </row>
    <row r="37" spans="1:8" ht="76.5" outlineLevel="4">
      <c r="A37" s="12" t="s">
        <v>54</v>
      </c>
      <c r="B37" s="13" t="s">
        <v>55</v>
      </c>
      <c r="C37" s="12" t="s">
        <v>54</v>
      </c>
      <c r="D37" s="35">
        <v>-1690705.65</v>
      </c>
      <c r="E37" s="35">
        <v>-1690705.65</v>
      </c>
      <c r="F37" s="35">
        <v>-2170921.2999999998</v>
      </c>
      <c r="G37" s="37">
        <f t="shared" si="1"/>
        <v>128.40326759421427</v>
      </c>
      <c r="H37" s="3"/>
    </row>
    <row r="38" spans="1:8" outlineLevel="2">
      <c r="A38" s="12" t="s">
        <v>56</v>
      </c>
      <c r="B38" s="39" t="s">
        <v>57</v>
      </c>
      <c r="C38" s="38" t="s">
        <v>56</v>
      </c>
      <c r="D38" s="14">
        <v>85220700</v>
      </c>
      <c r="E38" s="14">
        <v>87662710.040000007</v>
      </c>
      <c r="F38" s="14">
        <v>83524399.730000004</v>
      </c>
      <c r="G38" s="36">
        <f t="shared" si="1"/>
        <v>95.279280884526941</v>
      </c>
      <c r="H38" s="3"/>
    </row>
    <row r="39" spans="1:8" ht="25.5" outlineLevel="3">
      <c r="A39" s="12" t="s">
        <v>58</v>
      </c>
      <c r="B39" s="39" t="s">
        <v>59</v>
      </c>
      <c r="C39" s="38" t="s">
        <v>58</v>
      </c>
      <c r="D39" s="14">
        <v>54753700</v>
      </c>
      <c r="E39" s="14">
        <v>59002009.890000001</v>
      </c>
      <c r="F39" s="14">
        <v>59056696.450000003</v>
      </c>
      <c r="G39" s="36">
        <f t="shared" si="1"/>
        <v>100.09268592731324</v>
      </c>
      <c r="H39" s="3"/>
    </row>
    <row r="40" spans="1:8" ht="38.25" outlineLevel="4">
      <c r="A40" s="12" t="s">
        <v>60</v>
      </c>
      <c r="B40" s="13" t="s">
        <v>61</v>
      </c>
      <c r="C40" s="12" t="s">
        <v>60</v>
      </c>
      <c r="D40" s="35">
        <v>40453700</v>
      </c>
      <c r="E40" s="35">
        <v>45516172.590000004</v>
      </c>
      <c r="F40" s="35">
        <v>45569300.039999999</v>
      </c>
      <c r="G40" s="37">
        <f t="shared" si="1"/>
        <v>100.11672213847716</v>
      </c>
      <c r="H40" s="3"/>
    </row>
    <row r="41" spans="1:8" ht="38.25" outlineLevel="4">
      <c r="A41" s="12" t="s">
        <v>62</v>
      </c>
      <c r="B41" s="13" t="s">
        <v>63</v>
      </c>
      <c r="C41" s="12" t="s">
        <v>62</v>
      </c>
      <c r="D41" s="35">
        <v>300000</v>
      </c>
      <c r="E41" s="35">
        <v>2147.48</v>
      </c>
      <c r="F41" s="35">
        <v>3706.59</v>
      </c>
      <c r="G41" s="37">
        <f t="shared" si="1"/>
        <v>172.60184029653362</v>
      </c>
      <c r="H41" s="3"/>
    </row>
    <row r="42" spans="1:8" ht="38.25" outlineLevel="4">
      <c r="A42" s="12" t="s">
        <v>64</v>
      </c>
      <c r="B42" s="13" t="s">
        <v>65</v>
      </c>
      <c r="C42" s="12" t="s">
        <v>64</v>
      </c>
      <c r="D42" s="35">
        <v>100000</v>
      </c>
      <c r="E42" s="35">
        <v>97396.37</v>
      </c>
      <c r="F42" s="35">
        <v>97396.37</v>
      </c>
      <c r="G42" s="37">
        <f t="shared" si="1"/>
        <v>100</v>
      </c>
      <c r="H42" s="3"/>
    </row>
    <row r="43" spans="1:8" ht="25.5" outlineLevel="4">
      <c r="A43" s="12" t="s">
        <v>66</v>
      </c>
      <c r="B43" s="13" t="s">
        <v>67</v>
      </c>
      <c r="C43" s="12" t="s">
        <v>66</v>
      </c>
      <c r="D43" s="35">
        <v>0</v>
      </c>
      <c r="E43" s="35">
        <v>-900</v>
      </c>
      <c r="F43" s="35">
        <v>-900</v>
      </c>
      <c r="G43" s="37">
        <f t="shared" si="1"/>
        <v>100</v>
      </c>
      <c r="H43" s="3"/>
    </row>
    <row r="44" spans="1:8" ht="38.25" outlineLevel="4">
      <c r="A44" s="12" t="s">
        <v>68</v>
      </c>
      <c r="B44" s="13" t="s">
        <v>69</v>
      </c>
      <c r="C44" s="12" t="s">
        <v>68</v>
      </c>
      <c r="D44" s="35">
        <v>0</v>
      </c>
      <c r="E44" s="35">
        <v>-3696.29</v>
      </c>
      <c r="F44" s="35">
        <v>-3696.29</v>
      </c>
      <c r="G44" s="37">
        <f t="shared" si="1"/>
        <v>100</v>
      </c>
      <c r="H44" s="3"/>
    </row>
    <row r="45" spans="1:8" ht="51" outlineLevel="4">
      <c r="A45" s="12" t="s">
        <v>70</v>
      </c>
      <c r="B45" s="13" t="s">
        <v>71</v>
      </c>
      <c r="C45" s="12" t="s">
        <v>70</v>
      </c>
      <c r="D45" s="35">
        <v>0</v>
      </c>
      <c r="E45" s="35">
        <v>699.58</v>
      </c>
      <c r="F45" s="35">
        <v>699.58</v>
      </c>
      <c r="G45" s="37">
        <f t="shared" si="1"/>
        <v>100</v>
      </c>
      <c r="H45" s="3"/>
    </row>
    <row r="46" spans="1:8" ht="38.25" outlineLevel="4">
      <c r="A46" s="12" t="s">
        <v>72</v>
      </c>
      <c r="B46" s="13" t="s">
        <v>65</v>
      </c>
      <c r="C46" s="12" t="s">
        <v>72</v>
      </c>
      <c r="D46" s="35">
        <v>13500000</v>
      </c>
      <c r="E46" s="35">
        <v>13177490.51</v>
      </c>
      <c r="F46" s="35">
        <v>13177490.51</v>
      </c>
      <c r="G46" s="37">
        <f t="shared" si="1"/>
        <v>100</v>
      </c>
      <c r="H46" s="3"/>
    </row>
    <row r="47" spans="1:8" ht="51" outlineLevel="4">
      <c r="A47" s="12" t="s">
        <v>73</v>
      </c>
      <c r="B47" s="13" t="s">
        <v>74</v>
      </c>
      <c r="C47" s="12" t="s">
        <v>73</v>
      </c>
      <c r="D47" s="35">
        <v>400000</v>
      </c>
      <c r="E47" s="35">
        <v>187141.56</v>
      </c>
      <c r="F47" s="35">
        <v>187141.56</v>
      </c>
      <c r="G47" s="37">
        <f t="shared" si="1"/>
        <v>100</v>
      </c>
      <c r="H47" s="3"/>
    </row>
    <row r="48" spans="1:8" ht="38.25" outlineLevel="4">
      <c r="A48" s="12" t="s">
        <v>75</v>
      </c>
      <c r="B48" s="13" t="s">
        <v>65</v>
      </c>
      <c r="C48" s="12" t="s">
        <v>75</v>
      </c>
      <c r="D48" s="35">
        <v>0</v>
      </c>
      <c r="E48" s="35">
        <v>25252.41</v>
      </c>
      <c r="F48" s="35">
        <v>25252.41</v>
      </c>
      <c r="G48" s="37">
        <f t="shared" si="1"/>
        <v>100</v>
      </c>
      <c r="H48" s="3"/>
    </row>
    <row r="49" spans="1:8" ht="63.75" outlineLevel="4">
      <c r="A49" s="12" t="s">
        <v>76</v>
      </c>
      <c r="B49" s="13" t="s">
        <v>77</v>
      </c>
      <c r="C49" s="12" t="s">
        <v>76</v>
      </c>
      <c r="D49" s="35">
        <v>0</v>
      </c>
      <c r="E49" s="35">
        <v>19.57</v>
      </c>
      <c r="F49" s="35">
        <v>19.57</v>
      </c>
      <c r="G49" s="37">
        <f t="shared" si="1"/>
        <v>100</v>
      </c>
      <c r="H49" s="3"/>
    </row>
    <row r="50" spans="1:8" ht="25.5" outlineLevel="4">
      <c r="A50" s="12" t="s">
        <v>78</v>
      </c>
      <c r="B50" s="13" t="s">
        <v>79</v>
      </c>
      <c r="C50" s="12" t="s">
        <v>78</v>
      </c>
      <c r="D50" s="35">
        <v>0</v>
      </c>
      <c r="E50" s="35">
        <v>227.91</v>
      </c>
      <c r="F50" s="35">
        <v>227.91</v>
      </c>
      <c r="G50" s="37">
        <f t="shared" si="1"/>
        <v>100</v>
      </c>
      <c r="H50" s="3"/>
    </row>
    <row r="51" spans="1:8" ht="38.25" outlineLevel="4">
      <c r="A51" s="12" t="s">
        <v>80</v>
      </c>
      <c r="B51" s="13" t="s">
        <v>81</v>
      </c>
      <c r="C51" s="12" t="s">
        <v>80</v>
      </c>
      <c r="D51" s="35">
        <v>0</v>
      </c>
      <c r="E51" s="35">
        <v>58.2</v>
      </c>
      <c r="F51" s="35">
        <v>58.2</v>
      </c>
      <c r="G51" s="37">
        <f t="shared" si="1"/>
        <v>100</v>
      </c>
      <c r="H51" s="3"/>
    </row>
    <row r="52" spans="1:8" ht="25.5" outlineLevel="3">
      <c r="A52" s="12" t="s">
        <v>82</v>
      </c>
      <c r="B52" s="39" t="s">
        <v>83</v>
      </c>
      <c r="C52" s="38" t="s">
        <v>82</v>
      </c>
      <c r="D52" s="14">
        <v>27000000</v>
      </c>
      <c r="E52" s="14">
        <v>26711781.199999999</v>
      </c>
      <c r="F52" s="14">
        <v>22360556.350000001</v>
      </c>
      <c r="G52" s="36">
        <f t="shared" si="1"/>
        <v>83.710465365746572</v>
      </c>
      <c r="H52" s="3"/>
    </row>
    <row r="53" spans="1:8" ht="25.5" outlineLevel="4">
      <c r="A53" s="12" t="s">
        <v>84</v>
      </c>
      <c r="B53" s="13" t="s">
        <v>85</v>
      </c>
      <c r="C53" s="12" t="s">
        <v>84</v>
      </c>
      <c r="D53" s="35">
        <v>27000000</v>
      </c>
      <c r="E53" s="35">
        <v>26432388.059999999</v>
      </c>
      <c r="F53" s="35">
        <v>22079487.609999999</v>
      </c>
      <c r="G53" s="37">
        <f t="shared" si="1"/>
        <v>83.531944067561483</v>
      </c>
      <c r="H53" s="3"/>
    </row>
    <row r="54" spans="1:8" ht="38.25" outlineLevel="4">
      <c r="A54" s="12" t="s">
        <v>86</v>
      </c>
      <c r="B54" s="13" t="s">
        <v>87</v>
      </c>
      <c r="C54" s="12" t="s">
        <v>86</v>
      </c>
      <c r="D54" s="35">
        <v>0</v>
      </c>
      <c r="E54" s="35">
        <v>85432.23</v>
      </c>
      <c r="F54" s="35">
        <v>86861.34</v>
      </c>
      <c r="G54" s="37">
        <f t="shared" si="1"/>
        <v>101.67279959799716</v>
      </c>
      <c r="H54" s="3"/>
    </row>
    <row r="55" spans="1:8" ht="25.5" outlineLevel="4">
      <c r="A55" s="12" t="s">
        <v>88</v>
      </c>
      <c r="B55" s="13" t="s">
        <v>85</v>
      </c>
      <c r="C55" s="12" t="s">
        <v>88</v>
      </c>
      <c r="D55" s="35">
        <v>0</v>
      </c>
      <c r="E55" s="35">
        <v>423.22</v>
      </c>
      <c r="F55" s="35">
        <v>423.22</v>
      </c>
      <c r="G55" s="37">
        <f t="shared" si="1"/>
        <v>100</v>
      </c>
      <c r="H55" s="3"/>
    </row>
    <row r="56" spans="1:8" ht="25.5" outlineLevel="4">
      <c r="A56" s="12" t="s">
        <v>89</v>
      </c>
      <c r="B56" s="13" t="s">
        <v>85</v>
      </c>
      <c r="C56" s="12" t="s">
        <v>89</v>
      </c>
      <c r="D56" s="35">
        <v>0</v>
      </c>
      <c r="E56" s="35">
        <v>176367.27</v>
      </c>
      <c r="F56" s="35">
        <v>176609.47</v>
      </c>
      <c r="G56" s="37">
        <f t="shared" si="1"/>
        <v>100.1373270675449</v>
      </c>
      <c r="H56" s="3"/>
    </row>
    <row r="57" spans="1:8" ht="38.25" outlineLevel="4">
      <c r="A57" s="12" t="s">
        <v>90</v>
      </c>
      <c r="B57" s="13" t="s">
        <v>91</v>
      </c>
      <c r="C57" s="12" t="s">
        <v>90</v>
      </c>
      <c r="D57" s="35">
        <v>0</v>
      </c>
      <c r="E57" s="35">
        <v>17170.419999999998</v>
      </c>
      <c r="F57" s="35">
        <v>17174.71</v>
      </c>
      <c r="G57" s="37">
        <f t="shared" si="1"/>
        <v>100.02498482855981</v>
      </c>
      <c r="H57" s="3"/>
    </row>
    <row r="58" spans="1:8" outlineLevel="3">
      <c r="A58" s="12" t="s">
        <v>92</v>
      </c>
      <c r="B58" s="39" t="s">
        <v>93</v>
      </c>
      <c r="C58" s="38" t="s">
        <v>92</v>
      </c>
      <c r="D58" s="14">
        <v>120000</v>
      </c>
      <c r="E58" s="14">
        <v>193930.56</v>
      </c>
      <c r="F58" s="14">
        <v>193930.56</v>
      </c>
      <c r="G58" s="36">
        <f t="shared" si="1"/>
        <v>100</v>
      </c>
      <c r="H58" s="3"/>
    </row>
    <row r="59" spans="1:8" outlineLevel="4">
      <c r="A59" s="12" t="s">
        <v>94</v>
      </c>
      <c r="B59" s="13" t="s">
        <v>95</v>
      </c>
      <c r="C59" s="12" t="s">
        <v>94</v>
      </c>
      <c r="D59" s="35">
        <v>120000</v>
      </c>
      <c r="E59" s="35">
        <v>171511.2</v>
      </c>
      <c r="F59" s="35">
        <v>171511.2</v>
      </c>
      <c r="G59" s="37">
        <f t="shared" si="1"/>
        <v>100</v>
      </c>
      <c r="H59" s="3"/>
    </row>
    <row r="60" spans="1:8" ht="25.5" outlineLevel="4">
      <c r="A60" s="12" t="s">
        <v>96</v>
      </c>
      <c r="B60" s="13" t="s">
        <v>97</v>
      </c>
      <c r="C60" s="12" t="s">
        <v>96</v>
      </c>
      <c r="D60" s="35">
        <v>0</v>
      </c>
      <c r="E60" s="35">
        <v>19317.09</v>
      </c>
      <c r="F60" s="35">
        <v>19317.09</v>
      </c>
      <c r="G60" s="37">
        <f t="shared" si="1"/>
        <v>100</v>
      </c>
      <c r="H60" s="3"/>
    </row>
    <row r="61" spans="1:8" outlineLevel="4">
      <c r="A61" s="12" t="s">
        <v>98</v>
      </c>
      <c r="B61" s="13" t="s">
        <v>95</v>
      </c>
      <c r="C61" s="12" t="s">
        <v>98</v>
      </c>
      <c r="D61" s="35">
        <v>0</v>
      </c>
      <c r="E61" s="35">
        <v>1378.49</v>
      </c>
      <c r="F61" s="35">
        <v>1378.49</v>
      </c>
      <c r="G61" s="37">
        <f t="shared" si="1"/>
        <v>100</v>
      </c>
      <c r="H61" s="3"/>
    </row>
    <row r="62" spans="1:8" outlineLevel="4">
      <c r="A62" s="12" t="s">
        <v>99</v>
      </c>
      <c r="B62" s="13" t="s">
        <v>95</v>
      </c>
      <c r="C62" s="12" t="s">
        <v>99</v>
      </c>
      <c r="D62" s="35">
        <v>0</v>
      </c>
      <c r="E62" s="35">
        <v>1723.78</v>
      </c>
      <c r="F62" s="35">
        <v>1723.78</v>
      </c>
      <c r="G62" s="37">
        <f t="shared" si="1"/>
        <v>100</v>
      </c>
      <c r="H62" s="3"/>
    </row>
    <row r="63" spans="1:8" ht="25.5" outlineLevel="3">
      <c r="A63" s="12" t="s">
        <v>100</v>
      </c>
      <c r="B63" s="39" t="s">
        <v>101</v>
      </c>
      <c r="C63" s="38" t="s">
        <v>100</v>
      </c>
      <c r="D63" s="14">
        <v>2947000</v>
      </c>
      <c r="E63" s="14">
        <v>1754988.39</v>
      </c>
      <c r="F63" s="14">
        <v>1826862.39</v>
      </c>
      <c r="G63" s="36">
        <f t="shared" si="1"/>
        <v>104.09541170810823</v>
      </c>
      <c r="H63" s="3"/>
    </row>
    <row r="64" spans="1:8" ht="38.25" outlineLevel="4">
      <c r="A64" s="12" t="s">
        <v>102</v>
      </c>
      <c r="B64" s="13" t="s">
        <v>103</v>
      </c>
      <c r="C64" s="12" t="s">
        <v>102</v>
      </c>
      <c r="D64" s="35">
        <v>2947000</v>
      </c>
      <c r="E64" s="35">
        <v>1747445.97</v>
      </c>
      <c r="F64" s="35">
        <v>1819319.97</v>
      </c>
      <c r="G64" s="37">
        <f t="shared" si="1"/>
        <v>104.11308854373334</v>
      </c>
      <c r="H64" s="3"/>
    </row>
    <row r="65" spans="1:8" ht="51" outlineLevel="4">
      <c r="A65" s="12" t="s">
        <v>104</v>
      </c>
      <c r="B65" s="13" t="s">
        <v>105</v>
      </c>
      <c r="C65" s="12" t="s">
        <v>104</v>
      </c>
      <c r="D65" s="35">
        <v>0</v>
      </c>
      <c r="E65" s="35">
        <v>7542.42</v>
      </c>
      <c r="F65" s="35">
        <v>7542.42</v>
      </c>
      <c r="G65" s="37">
        <f t="shared" si="1"/>
        <v>100</v>
      </c>
      <c r="H65" s="3"/>
    </row>
    <row r="66" spans="1:8" outlineLevel="3" collapsed="1">
      <c r="A66" s="12" t="s">
        <v>106</v>
      </c>
      <c r="B66" s="39" t="s">
        <v>110</v>
      </c>
      <c r="C66" s="38" t="s">
        <v>106</v>
      </c>
      <c r="D66" s="14">
        <v>400000</v>
      </c>
      <c r="E66" s="14">
        <v>0</v>
      </c>
      <c r="F66" s="14">
        <v>86353.98</v>
      </c>
      <c r="G66" s="36"/>
      <c r="H66" s="3"/>
    </row>
    <row r="67" spans="1:8" ht="51" outlineLevel="4">
      <c r="A67" s="12" t="s">
        <v>107</v>
      </c>
      <c r="B67" s="13" t="s">
        <v>108</v>
      </c>
      <c r="C67" s="12" t="s">
        <v>107</v>
      </c>
      <c r="D67" s="35">
        <v>400000</v>
      </c>
      <c r="E67" s="35">
        <v>0</v>
      </c>
      <c r="F67" s="35">
        <v>86253.83</v>
      </c>
      <c r="G67" s="37"/>
      <c r="H67" s="3"/>
    </row>
    <row r="68" spans="1:8" outlineLevel="4">
      <c r="A68" s="12" t="s">
        <v>109</v>
      </c>
      <c r="B68" s="13" t="s">
        <v>110</v>
      </c>
      <c r="C68" s="12" t="s">
        <v>109</v>
      </c>
      <c r="D68" s="35">
        <v>0</v>
      </c>
      <c r="E68" s="35">
        <v>0</v>
      </c>
      <c r="F68" s="35">
        <v>100.15</v>
      </c>
      <c r="G68" s="37"/>
      <c r="H68" s="3"/>
    </row>
    <row r="69" spans="1:8" outlineLevel="2">
      <c r="A69" s="12" t="s">
        <v>111</v>
      </c>
      <c r="B69" s="39" t="s">
        <v>112</v>
      </c>
      <c r="C69" s="38" t="s">
        <v>111</v>
      </c>
      <c r="D69" s="14">
        <v>21100000</v>
      </c>
      <c r="E69" s="14">
        <v>16799949.609999999</v>
      </c>
      <c r="F69" s="14">
        <v>17173465.27</v>
      </c>
      <c r="G69" s="36">
        <f t="shared" si="1"/>
        <v>102.2233141686191</v>
      </c>
      <c r="H69" s="3"/>
    </row>
    <row r="70" spans="1:8" outlineLevel="3">
      <c r="A70" s="12" t="s">
        <v>113</v>
      </c>
      <c r="B70" s="39" t="s">
        <v>114</v>
      </c>
      <c r="C70" s="38" t="s">
        <v>113</v>
      </c>
      <c r="D70" s="14">
        <v>21100000</v>
      </c>
      <c r="E70" s="14">
        <v>16799949.609999999</v>
      </c>
      <c r="F70" s="14">
        <v>17173465.27</v>
      </c>
      <c r="G70" s="36">
        <f t="shared" si="1"/>
        <v>102.2233141686191</v>
      </c>
      <c r="H70" s="3"/>
    </row>
    <row r="71" spans="1:8" ht="25.5" outlineLevel="4">
      <c r="A71" s="12" t="s">
        <v>115</v>
      </c>
      <c r="B71" s="13" t="s">
        <v>116</v>
      </c>
      <c r="C71" s="12" t="s">
        <v>115</v>
      </c>
      <c r="D71" s="35">
        <v>21100000</v>
      </c>
      <c r="E71" s="35">
        <v>16573009.189999999</v>
      </c>
      <c r="F71" s="35">
        <v>16946524.850000001</v>
      </c>
      <c r="G71" s="37">
        <f t="shared" si="1"/>
        <v>102.25375884196926</v>
      </c>
      <c r="H71" s="3"/>
    </row>
    <row r="72" spans="1:8" ht="38.25" outlineLevel="4">
      <c r="A72" s="12" t="s">
        <v>117</v>
      </c>
      <c r="B72" s="13" t="s">
        <v>118</v>
      </c>
      <c r="C72" s="12" t="s">
        <v>117</v>
      </c>
      <c r="D72" s="35">
        <v>0</v>
      </c>
      <c r="E72" s="35">
        <v>14367.04</v>
      </c>
      <c r="F72" s="35">
        <v>14367.04</v>
      </c>
      <c r="G72" s="37">
        <f t="shared" si="1"/>
        <v>100</v>
      </c>
      <c r="H72" s="3"/>
    </row>
    <row r="73" spans="1:8" ht="38.25" outlineLevel="4">
      <c r="A73" s="12" t="s">
        <v>119</v>
      </c>
      <c r="B73" s="13" t="s">
        <v>120</v>
      </c>
      <c r="C73" s="12" t="s">
        <v>119</v>
      </c>
      <c r="D73" s="35">
        <v>0</v>
      </c>
      <c r="E73" s="35">
        <v>1265.58</v>
      </c>
      <c r="F73" s="35">
        <v>1265.58</v>
      </c>
      <c r="G73" s="37">
        <f t="shared" si="1"/>
        <v>100</v>
      </c>
      <c r="H73" s="3"/>
    </row>
    <row r="74" spans="1:8" ht="25.5" outlineLevel="4">
      <c r="A74" s="12" t="s">
        <v>121</v>
      </c>
      <c r="B74" s="13" t="s">
        <v>116</v>
      </c>
      <c r="C74" s="12" t="s">
        <v>121</v>
      </c>
      <c r="D74" s="35">
        <v>0</v>
      </c>
      <c r="E74" s="35">
        <v>-26.6</v>
      </c>
      <c r="F74" s="35">
        <v>-26.6</v>
      </c>
      <c r="G74" s="37">
        <f t="shared" si="1"/>
        <v>100</v>
      </c>
      <c r="H74" s="3"/>
    </row>
    <row r="75" spans="1:8" ht="25.5" outlineLevel="4">
      <c r="A75" s="12" t="s">
        <v>122</v>
      </c>
      <c r="B75" s="13" t="s">
        <v>123</v>
      </c>
      <c r="C75" s="12" t="s">
        <v>122</v>
      </c>
      <c r="D75" s="35">
        <v>0</v>
      </c>
      <c r="E75" s="35">
        <v>211334.39999999999</v>
      </c>
      <c r="F75" s="35">
        <v>211334.39999999999</v>
      </c>
      <c r="G75" s="37">
        <f t="shared" si="1"/>
        <v>100</v>
      </c>
      <c r="H75" s="3"/>
    </row>
    <row r="76" spans="1:8" outlineLevel="2">
      <c r="A76" s="12" t="s">
        <v>124</v>
      </c>
      <c r="B76" s="39" t="s">
        <v>125</v>
      </c>
      <c r="C76" s="38" t="s">
        <v>124</v>
      </c>
      <c r="D76" s="14">
        <v>10100000</v>
      </c>
      <c r="E76" s="14">
        <v>8959814.0999999996</v>
      </c>
      <c r="F76" s="14">
        <v>8984972.6699999999</v>
      </c>
      <c r="G76" s="36">
        <f t="shared" si="1"/>
        <v>100.2807934374442</v>
      </c>
      <c r="H76" s="3"/>
    </row>
    <row r="77" spans="1:8" ht="38.25" outlineLevel="3">
      <c r="A77" s="12" t="s">
        <v>126</v>
      </c>
      <c r="B77" s="13" t="s">
        <v>127</v>
      </c>
      <c r="C77" s="12" t="s">
        <v>126</v>
      </c>
      <c r="D77" s="35">
        <v>10100000</v>
      </c>
      <c r="E77" s="35">
        <v>8959814.0999999996</v>
      </c>
      <c r="F77" s="35">
        <v>8984972.6699999999</v>
      </c>
      <c r="G77" s="37">
        <f t="shared" si="1"/>
        <v>100.2807934374442</v>
      </c>
      <c r="H77" s="3"/>
    </row>
    <row r="78" spans="1:8" ht="51" outlineLevel="4">
      <c r="A78" s="12" t="s">
        <v>128</v>
      </c>
      <c r="B78" s="13" t="s">
        <v>129</v>
      </c>
      <c r="C78" s="12" t="s">
        <v>128</v>
      </c>
      <c r="D78" s="35">
        <v>10100000</v>
      </c>
      <c r="E78" s="35">
        <v>8959604.0999999996</v>
      </c>
      <c r="F78" s="35">
        <v>8984762.6699999999</v>
      </c>
      <c r="G78" s="37">
        <f t="shared" ref="G78:G141" si="2">F78/E78*100</f>
        <v>100.2808000188312</v>
      </c>
      <c r="H78" s="3"/>
    </row>
    <row r="79" spans="1:8" ht="63.75" outlineLevel="4">
      <c r="A79" s="12" t="s">
        <v>130</v>
      </c>
      <c r="B79" s="13" t="s">
        <v>131</v>
      </c>
      <c r="C79" s="12" t="s">
        <v>130</v>
      </c>
      <c r="D79" s="35">
        <v>0</v>
      </c>
      <c r="E79" s="35">
        <v>210</v>
      </c>
      <c r="F79" s="35">
        <v>210</v>
      </c>
      <c r="G79" s="37">
        <f t="shared" si="2"/>
        <v>100</v>
      </c>
      <c r="H79" s="3"/>
    </row>
    <row r="80" spans="1:8" ht="38.25" outlineLevel="2">
      <c r="A80" s="12" t="s">
        <v>132</v>
      </c>
      <c r="B80" s="39" t="s">
        <v>133</v>
      </c>
      <c r="C80" s="38" t="s">
        <v>132</v>
      </c>
      <c r="D80" s="14">
        <v>0</v>
      </c>
      <c r="E80" s="14">
        <v>1529.82</v>
      </c>
      <c r="F80" s="14">
        <v>1529.82</v>
      </c>
      <c r="G80" s="36">
        <f t="shared" si="2"/>
        <v>100</v>
      </c>
      <c r="H80" s="3"/>
    </row>
    <row r="81" spans="1:8" ht="25.5" outlineLevel="3">
      <c r="A81" s="12" t="s">
        <v>134</v>
      </c>
      <c r="B81" s="13" t="s">
        <v>135</v>
      </c>
      <c r="C81" s="12" t="s">
        <v>134</v>
      </c>
      <c r="D81" s="35">
        <v>0</v>
      </c>
      <c r="E81" s="35">
        <v>1529.82</v>
      </c>
      <c r="F81" s="35">
        <v>1529.82</v>
      </c>
      <c r="G81" s="37">
        <f t="shared" si="2"/>
        <v>100</v>
      </c>
      <c r="H81" s="3"/>
    </row>
    <row r="82" spans="1:8" ht="63.75" outlineLevel="4">
      <c r="A82" s="12" t="s">
        <v>136</v>
      </c>
      <c r="B82" s="13" t="s">
        <v>137</v>
      </c>
      <c r="C82" s="12" t="s">
        <v>136</v>
      </c>
      <c r="D82" s="35">
        <v>0</v>
      </c>
      <c r="E82" s="35">
        <v>1529.82</v>
      </c>
      <c r="F82" s="35">
        <v>1529.82</v>
      </c>
      <c r="G82" s="37">
        <f t="shared" si="2"/>
        <v>100</v>
      </c>
      <c r="H82" s="3"/>
    </row>
    <row r="83" spans="1:8" ht="51" outlineLevel="2">
      <c r="A83" s="12" t="s">
        <v>138</v>
      </c>
      <c r="B83" s="39" t="s">
        <v>139</v>
      </c>
      <c r="C83" s="38" t="s">
        <v>138</v>
      </c>
      <c r="D83" s="14">
        <v>22291245</v>
      </c>
      <c r="E83" s="14">
        <v>18950626.5</v>
      </c>
      <c r="F83" s="14">
        <v>13702791.460000001</v>
      </c>
      <c r="G83" s="36">
        <f t="shared" si="2"/>
        <v>72.307854624225754</v>
      </c>
      <c r="H83" s="3"/>
    </row>
    <row r="84" spans="1:8" ht="25.5" outlineLevel="3">
      <c r="A84" s="12" t="s">
        <v>140</v>
      </c>
      <c r="B84" s="13" t="s">
        <v>141</v>
      </c>
      <c r="C84" s="12" t="s">
        <v>140</v>
      </c>
      <c r="D84" s="35">
        <v>0</v>
      </c>
      <c r="E84" s="35">
        <v>111</v>
      </c>
      <c r="F84" s="35">
        <v>111</v>
      </c>
      <c r="G84" s="37">
        <f t="shared" si="2"/>
        <v>100</v>
      </c>
      <c r="H84" s="3"/>
    </row>
    <row r="85" spans="1:8" ht="38.25" outlineLevel="4">
      <c r="A85" s="12" t="s">
        <v>142</v>
      </c>
      <c r="B85" s="13" t="s">
        <v>143</v>
      </c>
      <c r="C85" s="12" t="s">
        <v>142</v>
      </c>
      <c r="D85" s="35">
        <v>0</v>
      </c>
      <c r="E85" s="35">
        <v>111</v>
      </c>
      <c r="F85" s="35">
        <v>111</v>
      </c>
      <c r="G85" s="37">
        <f t="shared" si="2"/>
        <v>100</v>
      </c>
      <c r="H85" s="3"/>
    </row>
    <row r="86" spans="1:8" ht="89.25" outlineLevel="3">
      <c r="A86" s="12" t="s">
        <v>144</v>
      </c>
      <c r="B86" s="13" t="s">
        <v>145</v>
      </c>
      <c r="C86" s="12" t="s">
        <v>144</v>
      </c>
      <c r="D86" s="35">
        <v>22291245</v>
      </c>
      <c r="E86" s="35">
        <v>18908923.5</v>
      </c>
      <c r="F86" s="35">
        <v>13661088.460000001</v>
      </c>
      <c r="G86" s="37">
        <f t="shared" si="2"/>
        <v>72.246780521376593</v>
      </c>
      <c r="H86" s="3"/>
    </row>
    <row r="87" spans="1:8" ht="89.25" outlineLevel="4">
      <c r="A87" s="12" t="s">
        <v>146</v>
      </c>
      <c r="B87" s="13" t="s">
        <v>147</v>
      </c>
      <c r="C87" s="12" t="s">
        <v>146</v>
      </c>
      <c r="D87" s="35">
        <v>18471245</v>
      </c>
      <c r="E87" s="35">
        <v>15130626.5</v>
      </c>
      <c r="F87" s="35">
        <v>10327981.27</v>
      </c>
      <c r="G87" s="37">
        <f t="shared" si="2"/>
        <v>68.258781419262448</v>
      </c>
      <c r="H87" s="3"/>
    </row>
    <row r="88" spans="1:8" ht="76.5" outlineLevel="4">
      <c r="A88" s="12" t="s">
        <v>148</v>
      </c>
      <c r="B88" s="13" t="s">
        <v>149</v>
      </c>
      <c r="C88" s="12" t="s">
        <v>148</v>
      </c>
      <c r="D88" s="35">
        <v>3000000</v>
      </c>
      <c r="E88" s="35">
        <v>2846559.85</v>
      </c>
      <c r="F88" s="35">
        <v>2603037.34</v>
      </c>
      <c r="G88" s="37">
        <f t="shared" si="2"/>
        <v>91.445024070019116</v>
      </c>
      <c r="H88" s="3"/>
    </row>
    <row r="89" spans="1:8" ht="76.5" outlineLevel="4">
      <c r="A89" s="12" t="s">
        <v>150</v>
      </c>
      <c r="B89" s="13" t="s">
        <v>151</v>
      </c>
      <c r="C89" s="12" t="s">
        <v>150</v>
      </c>
      <c r="D89" s="35">
        <v>20000</v>
      </c>
      <c r="E89" s="35">
        <v>69960.34</v>
      </c>
      <c r="F89" s="35">
        <v>69960.34</v>
      </c>
      <c r="G89" s="37">
        <f t="shared" si="2"/>
        <v>100</v>
      </c>
      <c r="H89" s="3"/>
    </row>
    <row r="90" spans="1:8" ht="63.75" outlineLevel="4">
      <c r="A90" s="12" t="s">
        <v>152</v>
      </c>
      <c r="B90" s="13" t="s">
        <v>153</v>
      </c>
      <c r="C90" s="12" t="s">
        <v>152</v>
      </c>
      <c r="D90" s="35">
        <v>0</v>
      </c>
      <c r="E90" s="35">
        <v>61776.81</v>
      </c>
      <c r="F90" s="35">
        <v>61776.81</v>
      </c>
      <c r="G90" s="37">
        <f t="shared" si="2"/>
        <v>100</v>
      </c>
      <c r="H90" s="3"/>
    </row>
    <row r="91" spans="1:8" ht="38.25" outlineLevel="4">
      <c r="A91" s="12" t="s">
        <v>154</v>
      </c>
      <c r="B91" s="13" t="s">
        <v>155</v>
      </c>
      <c r="C91" s="12" t="s">
        <v>154</v>
      </c>
      <c r="D91" s="35">
        <v>800000</v>
      </c>
      <c r="E91" s="35">
        <v>800000</v>
      </c>
      <c r="F91" s="35">
        <v>598332.69999999995</v>
      </c>
      <c r="G91" s="37">
        <f t="shared" si="2"/>
        <v>74.791587499999991</v>
      </c>
      <c r="H91" s="3"/>
    </row>
    <row r="92" spans="1:8" ht="76.5" outlineLevel="3">
      <c r="A92" s="12" t="s">
        <v>156</v>
      </c>
      <c r="B92" s="13" t="s">
        <v>157</v>
      </c>
      <c r="C92" s="12" t="s">
        <v>156</v>
      </c>
      <c r="D92" s="35">
        <v>0</v>
      </c>
      <c r="E92" s="35">
        <v>41592</v>
      </c>
      <c r="F92" s="35">
        <v>41592</v>
      </c>
      <c r="G92" s="37">
        <f t="shared" si="2"/>
        <v>100</v>
      </c>
      <c r="H92" s="3"/>
    </row>
    <row r="93" spans="1:8" ht="76.5" outlineLevel="4">
      <c r="A93" s="12" t="s">
        <v>158</v>
      </c>
      <c r="B93" s="13" t="s">
        <v>159</v>
      </c>
      <c r="C93" s="12" t="s">
        <v>158</v>
      </c>
      <c r="D93" s="35">
        <v>0</v>
      </c>
      <c r="E93" s="35">
        <v>41592</v>
      </c>
      <c r="F93" s="35">
        <v>41592</v>
      </c>
      <c r="G93" s="37">
        <f t="shared" si="2"/>
        <v>100</v>
      </c>
      <c r="H93" s="3"/>
    </row>
    <row r="94" spans="1:8" ht="25.5" outlineLevel="2">
      <c r="A94" s="12" t="s">
        <v>160</v>
      </c>
      <c r="B94" s="39" t="s">
        <v>161</v>
      </c>
      <c r="C94" s="38" t="s">
        <v>160</v>
      </c>
      <c r="D94" s="14">
        <v>3000000</v>
      </c>
      <c r="E94" s="14">
        <v>1670000</v>
      </c>
      <c r="F94" s="14">
        <v>1643323.04</v>
      </c>
      <c r="G94" s="36">
        <f t="shared" si="2"/>
        <v>98.402577245508979</v>
      </c>
      <c r="H94" s="3"/>
    </row>
    <row r="95" spans="1:8" ht="25.5" outlineLevel="3">
      <c r="A95" s="12" t="s">
        <v>162</v>
      </c>
      <c r="B95" s="13" t="s">
        <v>163</v>
      </c>
      <c r="C95" s="12" t="s">
        <v>162</v>
      </c>
      <c r="D95" s="35">
        <v>3000000</v>
      </c>
      <c r="E95" s="35">
        <v>1670000</v>
      </c>
      <c r="F95" s="35">
        <v>1643323.04</v>
      </c>
      <c r="G95" s="37">
        <f t="shared" si="2"/>
        <v>98.402577245508979</v>
      </c>
      <c r="H95" s="3"/>
    </row>
    <row r="96" spans="1:8" ht="25.5" outlineLevel="4">
      <c r="A96" s="12" t="s">
        <v>164</v>
      </c>
      <c r="B96" s="13" t="s">
        <v>165</v>
      </c>
      <c r="C96" s="12" t="s">
        <v>164</v>
      </c>
      <c r="D96" s="35">
        <v>200000</v>
      </c>
      <c r="E96" s="35">
        <v>378693.8</v>
      </c>
      <c r="F96" s="35">
        <v>378693.8</v>
      </c>
      <c r="G96" s="37">
        <f t="shared" si="2"/>
        <v>100</v>
      </c>
      <c r="H96" s="3"/>
    </row>
    <row r="97" spans="1:8" ht="25.5" outlineLevel="4">
      <c r="A97" s="12" t="s">
        <v>166</v>
      </c>
      <c r="B97" s="13" t="s">
        <v>167</v>
      </c>
      <c r="C97" s="12" t="s">
        <v>166</v>
      </c>
      <c r="D97" s="35">
        <v>200000</v>
      </c>
      <c r="E97" s="35">
        <v>293061.27</v>
      </c>
      <c r="F97" s="35">
        <v>293061.27</v>
      </c>
      <c r="G97" s="37">
        <f t="shared" si="2"/>
        <v>100</v>
      </c>
      <c r="H97" s="3"/>
    </row>
    <row r="98" spans="1:8" outlineLevel="4">
      <c r="A98" s="12" t="s">
        <v>168</v>
      </c>
      <c r="B98" s="13" t="s">
        <v>169</v>
      </c>
      <c r="C98" s="12" t="s">
        <v>168</v>
      </c>
      <c r="D98" s="35">
        <v>2600000</v>
      </c>
      <c r="E98" s="35">
        <v>979307.31</v>
      </c>
      <c r="F98" s="35">
        <v>952630.35</v>
      </c>
      <c r="G98" s="37">
        <f t="shared" si="2"/>
        <v>97.275935783630558</v>
      </c>
      <c r="H98" s="3"/>
    </row>
    <row r="99" spans="1:8" ht="25.5" outlineLevel="4">
      <c r="A99" s="12" t="s">
        <v>170</v>
      </c>
      <c r="B99" s="13" t="s">
        <v>171</v>
      </c>
      <c r="C99" s="12" t="s">
        <v>170</v>
      </c>
      <c r="D99" s="35">
        <v>0</v>
      </c>
      <c r="E99" s="35">
        <v>18937.62</v>
      </c>
      <c r="F99" s="35">
        <v>18937.62</v>
      </c>
      <c r="G99" s="37">
        <f t="shared" si="2"/>
        <v>100</v>
      </c>
      <c r="H99" s="3"/>
    </row>
    <row r="100" spans="1:8" ht="25.5" outlineLevel="2">
      <c r="A100" s="12" t="s">
        <v>172</v>
      </c>
      <c r="B100" s="39" t="s">
        <v>173</v>
      </c>
      <c r="C100" s="38" t="s">
        <v>172</v>
      </c>
      <c r="D100" s="14">
        <v>23861470</v>
      </c>
      <c r="E100" s="14">
        <v>23861470</v>
      </c>
      <c r="F100" s="14">
        <v>14804765.710000001</v>
      </c>
      <c r="G100" s="36">
        <f t="shared" si="2"/>
        <v>62.044650685812741</v>
      </c>
      <c r="H100" s="3"/>
    </row>
    <row r="101" spans="1:8" outlineLevel="3">
      <c r="A101" s="12" t="s">
        <v>174</v>
      </c>
      <c r="B101" s="13" t="s">
        <v>175</v>
      </c>
      <c r="C101" s="12" t="s">
        <v>174</v>
      </c>
      <c r="D101" s="35">
        <v>23861470</v>
      </c>
      <c r="E101" s="35">
        <v>23790417.120000001</v>
      </c>
      <c r="F101" s="35">
        <v>14733712.83</v>
      </c>
      <c r="G101" s="37">
        <f t="shared" si="2"/>
        <v>61.931292569114902</v>
      </c>
      <c r="H101" s="3"/>
    </row>
    <row r="102" spans="1:8" ht="38.25" outlineLevel="4">
      <c r="A102" s="12" t="s">
        <v>176</v>
      </c>
      <c r="B102" s="13" t="s">
        <v>177</v>
      </c>
      <c r="C102" s="12" t="s">
        <v>176</v>
      </c>
      <c r="D102" s="35">
        <v>3800000</v>
      </c>
      <c r="E102" s="35">
        <v>3800000</v>
      </c>
      <c r="F102" s="35">
        <v>1340300</v>
      </c>
      <c r="G102" s="37">
        <f t="shared" si="2"/>
        <v>35.271052631578947</v>
      </c>
      <c r="H102" s="3"/>
    </row>
    <row r="103" spans="1:8" ht="38.25" outlineLevel="4">
      <c r="A103" s="12" t="s">
        <v>178</v>
      </c>
      <c r="B103" s="13" t="s">
        <v>177</v>
      </c>
      <c r="C103" s="12" t="s">
        <v>178</v>
      </c>
      <c r="D103" s="35">
        <v>20061470</v>
      </c>
      <c r="E103" s="35">
        <v>19990417.120000001</v>
      </c>
      <c r="F103" s="35">
        <v>13393412.83</v>
      </c>
      <c r="G103" s="37">
        <f t="shared" si="2"/>
        <v>66.999166398584876</v>
      </c>
      <c r="H103" s="3"/>
    </row>
    <row r="104" spans="1:8" outlineLevel="3">
      <c r="A104" s="12" t="s">
        <v>179</v>
      </c>
      <c r="B104" s="13" t="s">
        <v>180</v>
      </c>
      <c r="C104" s="12" t="s">
        <v>179</v>
      </c>
      <c r="D104" s="35">
        <v>0</v>
      </c>
      <c r="E104" s="35">
        <v>71052.88</v>
      </c>
      <c r="F104" s="35">
        <v>71052.88</v>
      </c>
      <c r="G104" s="37">
        <f t="shared" si="2"/>
        <v>100</v>
      </c>
      <c r="H104" s="3"/>
    </row>
    <row r="105" spans="1:8" ht="25.5" outlineLevel="4">
      <c r="A105" s="12" t="s">
        <v>181</v>
      </c>
      <c r="B105" s="13" t="s">
        <v>182</v>
      </c>
      <c r="C105" s="12" t="s">
        <v>181</v>
      </c>
      <c r="D105" s="35">
        <v>0</v>
      </c>
      <c r="E105" s="35">
        <v>18154.259999999998</v>
      </c>
      <c r="F105" s="35">
        <v>18154.259999999998</v>
      </c>
      <c r="G105" s="37">
        <f t="shared" si="2"/>
        <v>100</v>
      </c>
      <c r="H105" s="3"/>
    </row>
    <row r="106" spans="1:8" ht="25.5" outlineLevel="4">
      <c r="A106" s="12" t="s">
        <v>183</v>
      </c>
      <c r="B106" s="13" t="s">
        <v>182</v>
      </c>
      <c r="C106" s="12" t="s">
        <v>183</v>
      </c>
      <c r="D106" s="35">
        <v>0</v>
      </c>
      <c r="E106" s="35">
        <v>52800</v>
      </c>
      <c r="F106" s="35">
        <v>52800</v>
      </c>
      <c r="G106" s="37">
        <f t="shared" si="2"/>
        <v>100</v>
      </c>
      <c r="H106" s="3"/>
    </row>
    <row r="107" spans="1:8" ht="25.5" outlineLevel="4">
      <c r="A107" s="12" t="s">
        <v>184</v>
      </c>
      <c r="B107" s="13" t="s">
        <v>182</v>
      </c>
      <c r="C107" s="12" t="s">
        <v>184</v>
      </c>
      <c r="D107" s="35">
        <v>0</v>
      </c>
      <c r="E107" s="35">
        <v>98.62</v>
      </c>
      <c r="F107" s="35">
        <v>98.62</v>
      </c>
      <c r="G107" s="37">
        <f t="shared" si="2"/>
        <v>100</v>
      </c>
      <c r="H107" s="3"/>
    </row>
    <row r="108" spans="1:8" ht="25.5" outlineLevel="2">
      <c r="A108" s="12" t="s">
        <v>185</v>
      </c>
      <c r="B108" s="39" t="s">
        <v>186</v>
      </c>
      <c r="C108" s="38" t="s">
        <v>185</v>
      </c>
      <c r="D108" s="14">
        <v>13067755</v>
      </c>
      <c r="E108" s="14">
        <v>17876690.300000001</v>
      </c>
      <c r="F108" s="14">
        <v>12926405.17</v>
      </c>
      <c r="G108" s="36">
        <f t="shared" si="2"/>
        <v>72.308715724632748</v>
      </c>
      <c r="H108" s="3"/>
    </row>
    <row r="109" spans="1:8" ht="76.5" outlineLevel="3">
      <c r="A109" s="12" t="s">
        <v>187</v>
      </c>
      <c r="B109" s="13" t="s">
        <v>188</v>
      </c>
      <c r="C109" s="12" t="s">
        <v>187</v>
      </c>
      <c r="D109" s="35">
        <v>4967755</v>
      </c>
      <c r="E109" s="35">
        <v>5022325</v>
      </c>
      <c r="F109" s="35">
        <v>54570</v>
      </c>
      <c r="G109" s="37">
        <f t="shared" si="2"/>
        <v>1.0865485606765792</v>
      </c>
      <c r="H109" s="3"/>
    </row>
    <row r="110" spans="1:8" ht="89.25" outlineLevel="4">
      <c r="A110" s="12" t="s">
        <v>189</v>
      </c>
      <c r="B110" s="13" t="s">
        <v>190</v>
      </c>
      <c r="C110" s="12" t="s">
        <v>189</v>
      </c>
      <c r="D110" s="35">
        <v>4967755</v>
      </c>
      <c r="E110" s="35">
        <v>4967755</v>
      </c>
      <c r="F110" s="35">
        <v>0</v>
      </c>
      <c r="G110" s="37">
        <f t="shared" si="2"/>
        <v>0</v>
      </c>
      <c r="H110" s="3"/>
    </row>
    <row r="111" spans="1:8" ht="89.25" outlineLevel="4">
      <c r="A111" s="12" t="s">
        <v>191</v>
      </c>
      <c r="B111" s="13" t="s">
        <v>192</v>
      </c>
      <c r="C111" s="12" t="s">
        <v>191</v>
      </c>
      <c r="D111" s="35">
        <v>0</v>
      </c>
      <c r="E111" s="35">
        <v>54570</v>
      </c>
      <c r="F111" s="35">
        <v>54570</v>
      </c>
      <c r="G111" s="37">
        <f t="shared" si="2"/>
        <v>100</v>
      </c>
      <c r="H111" s="3"/>
    </row>
    <row r="112" spans="1:8" ht="38.25" outlineLevel="3">
      <c r="A112" s="12" t="s">
        <v>193</v>
      </c>
      <c r="B112" s="13" t="s">
        <v>194</v>
      </c>
      <c r="C112" s="12" t="s">
        <v>193</v>
      </c>
      <c r="D112" s="35">
        <v>8100000</v>
      </c>
      <c r="E112" s="35">
        <v>12854365.300000001</v>
      </c>
      <c r="F112" s="35">
        <v>12871835.17</v>
      </c>
      <c r="G112" s="37">
        <f t="shared" si="2"/>
        <v>100.13590612676924</v>
      </c>
      <c r="H112" s="3"/>
    </row>
    <row r="113" spans="1:8" ht="63.75" outlineLevel="4">
      <c r="A113" s="12" t="s">
        <v>195</v>
      </c>
      <c r="B113" s="13" t="s">
        <v>196</v>
      </c>
      <c r="C113" s="12" t="s">
        <v>195</v>
      </c>
      <c r="D113" s="35">
        <v>6312053</v>
      </c>
      <c r="E113" s="35">
        <v>12422283.210000001</v>
      </c>
      <c r="F113" s="35">
        <v>12422283.210000001</v>
      </c>
      <c r="G113" s="37">
        <f t="shared" si="2"/>
        <v>100</v>
      </c>
      <c r="H113" s="3"/>
    </row>
    <row r="114" spans="1:8" ht="51" outlineLevel="4">
      <c r="A114" s="12" t="s">
        <v>197</v>
      </c>
      <c r="B114" s="13" t="s">
        <v>198</v>
      </c>
      <c r="C114" s="12" t="s">
        <v>197</v>
      </c>
      <c r="D114" s="35">
        <v>1687947</v>
      </c>
      <c r="E114" s="35">
        <v>432082.09</v>
      </c>
      <c r="F114" s="35">
        <v>449551.96</v>
      </c>
      <c r="G114" s="37">
        <f t="shared" si="2"/>
        <v>104.04318309050949</v>
      </c>
      <c r="H114" s="3"/>
    </row>
    <row r="115" spans="1:8" ht="51" outlineLevel="4">
      <c r="A115" s="12" t="s">
        <v>199</v>
      </c>
      <c r="B115" s="13" t="s">
        <v>200</v>
      </c>
      <c r="C115" s="12" t="s">
        <v>199</v>
      </c>
      <c r="D115" s="35">
        <v>100000</v>
      </c>
      <c r="E115" s="35">
        <v>0</v>
      </c>
      <c r="F115" s="35">
        <v>0</v>
      </c>
      <c r="G115" s="37"/>
      <c r="H115" s="3"/>
    </row>
    <row r="116" spans="1:8" ht="25.5" outlineLevel="2">
      <c r="A116" s="12" t="s">
        <v>201</v>
      </c>
      <c r="B116" s="39" t="s">
        <v>202</v>
      </c>
      <c r="C116" s="38" t="s">
        <v>201</v>
      </c>
      <c r="D116" s="14">
        <v>3250000</v>
      </c>
      <c r="E116" s="14">
        <v>3002894.64</v>
      </c>
      <c r="F116" s="14">
        <v>3000751.45</v>
      </c>
      <c r="G116" s="36">
        <f t="shared" si="2"/>
        <v>99.928629197593168</v>
      </c>
      <c r="H116" s="3"/>
    </row>
    <row r="117" spans="1:8" ht="38.25" outlineLevel="3">
      <c r="A117" s="12" t="s">
        <v>203</v>
      </c>
      <c r="B117" s="13" t="s">
        <v>478</v>
      </c>
      <c r="C117" s="12" t="s">
        <v>203</v>
      </c>
      <c r="D117" s="35">
        <v>402013</v>
      </c>
      <c r="E117" s="35">
        <v>1337808.67</v>
      </c>
      <c r="F117" s="35">
        <v>1332692.8899999999</v>
      </c>
      <c r="G117" s="37">
        <f t="shared" si="2"/>
        <v>99.617600026467159</v>
      </c>
      <c r="H117" s="3"/>
    </row>
    <row r="118" spans="1:8" ht="127.5" outlineLevel="4">
      <c r="A118" s="12" t="s">
        <v>204</v>
      </c>
      <c r="B118" s="13" t="s">
        <v>205</v>
      </c>
      <c r="C118" s="12" t="s">
        <v>204</v>
      </c>
      <c r="D118" s="35">
        <v>0</v>
      </c>
      <c r="E118" s="35">
        <v>3055</v>
      </c>
      <c r="F118" s="35">
        <v>3055</v>
      </c>
      <c r="G118" s="37">
        <f t="shared" si="2"/>
        <v>100</v>
      </c>
      <c r="H118" s="3"/>
    </row>
    <row r="119" spans="1:8" ht="102" outlineLevel="4">
      <c r="A119" s="12" t="s">
        <v>206</v>
      </c>
      <c r="B119" s="13" t="s">
        <v>207</v>
      </c>
      <c r="C119" s="12" t="s">
        <v>206</v>
      </c>
      <c r="D119" s="35">
        <v>0</v>
      </c>
      <c r="E119" s="35">
        <v>5600</v>
      </c>
      <c r="F119" s="35">
        <v>5600</v>
      </c>
      <c r="G119" s="37">
        <f t="shared" si="2"/>
        <v>100</v>
      </c>
      <c r="H119" s="3"/>
    </row>
    <row r="120" spans="1:8" ht="114.75" outlineLevel="4">
      <c r="A120" s="12" t="s">
        <v>208</v>
      </c>
      <c r="B120" s="13" t="s">
        <v>209</v>
      </c>
      <c r="C120" s="12" t="s">
        <v>208</v>
      </c>
      <c r="D120" s="35">
        <v>0</v>
      </c>
      <c r="E120" s="35">
        <v>10000</v>
      </c>
      <c r="F120" s="35">
        <v>10000</v>
      </c>
      <c r="G120" s="37">
        <f t="shared" si="2"/>
        <v>100</v>
      </c>
      <c r="H120" s="3"/>
    </row>
    <row r="121" spans="1:8" ht="102" outlineLevel="4">
      <c r="A121" s="12" t="s">
        <v>210</v>
      </c>
      <c r="B121" s="13" t="s">
        <v>211</v>
      </c>
      <c r="C121" s="12" t="s">
        <v>210</v>
      </c>
      <c r="D121" s="35">
        <v>0</v>
      </c>
      <c r="E121" s="35">
        <v>1500</v>
      </c>
      <c r="F121" s="35">
        <v>1500</v>
      </c>
      <c r="G121" s="37">
        <f t="shared" si="2"/>
        <v>100</v>
      </c>
      <c r="H121" s="3"/>
    </row>
    <row r="122" spans="1:8" ht="102" outlineLevel="4">
      <c r="A122" s="12" t="s">
        <v>212</v>
      </c>
      <c r="B122" s="13" t="s">
        <v>213</v>
      </c>
      <c r="C122" s="12" t="s">
        <v>212</v>
      </c>
      <c r="D122" s="35">
        <v>0</v>
      </c>
      <c r="E122" s="35">
        <v>600</v>
      </c>
      <c r="F122" s="35">
        <v>600</v>
      </c>
      <c r="G122" s="37">
        <f t="shared" si="2"/>
        <v>100</v>
      </c>
      <c r="H122" s="3"/>
    </row>
    <row r="123" spans="1:8" ht="89.25" outlineLevel="4">
      <c r="A123" s="12" t="s">
        <v>214</v>
      </c>
      <c r="B123" s="13" t="s">
        <v>215</v>
      </c>
      <c r="C123" s="12" t="s">
        <v>214</v>
      </c>
      <c r="D123" s="35">
        <v>0</v>
      </c>
      <c r="E123" s="35">
        <v>2000</v>
      </c>
      <c r="F123" s="35">
        <v>2000</v>
      </c>
      <c r="G123" s="37">
        <f t="shared" si="2"/>
        <v>100</v>
      </c>
      <c r="H123" s="3"/>
    </row>
    <row r="124" spans="1:8" ht="127.5" outlineLevel="4">
      <c r="A124" s="12" t="s">
        <v>216</v>
      </c>
      <c r="B124" s="13" t="s">
        <v>217</v>
      </c>
      <c r="C124" s="12" t="s">
        <v>216</v>
      </c>
      <c r="D124" s="35">
        <v>0</v>
      </c>
      <c r="E124" s="35">
        <v>2000</v>
      </c>
      <c r="F124" s="35">
        <v>2000</v>
      </c>
      <c r="G124" s="37">
        <f t="shared" si="2"/>
        <v>100</v>
      </c>
      <c r="H124" s="3"/>
    </row>
    <row r="125" spans="1:8" ht="114.75" outlineLevel="4">
      <c r="A125" s="12" t="s">
        <v>218</v>
      </c>
      <c r="B125" s="13" t="s">
        <v>219</v>
      </c>
      <c r="C125" s="12" t="s">
        <v>218</v>
      </c>
      <c r="D125" s="35">
        <v>0</v>
      </c>
      <c r="E125" s="35">
        <v>2500</v>
      </c>
      <c r="F125" s="35">
        <v>2500</v>
      </c>
      <c r="G125" s="37">
        <f t="shared" si="2"/>
        <v>100</v>
      </c>
      <c r="H125" s="3"/>
    </row>
    <row r="126" spans="1:8" ht="114.75" outlineLevel="4">
      <c r="A126" s="12" t="s">
        <v>220</v>
      </c>
      <c r="B126" s="13" t="s">
        <v>221</v>
      </c>
      <c r="C126" s="12" t="s">
        <v>220</v>
      </c>
      <c r="D126" s="35">
        <v>0</v>
      </c>
      <c r="E126" s="35">
        <v>1000</v>
      </c>
      <c r="F126" s="35">
        <v>1000</v>
      </c>
      <c r="G126" s="37">
        <f t="shared" si="2"/>
        <v>100</v>
      </c>
      <c r="H126" s="3"/>
    </row>
    <row r="127" spans="1:8" ht="89.25" outlineLevel="4">
      <c r="A127" s="12" t="s">
        <v>222</v>
      </c>
      <c r="B127" s="13" t="s">
        <v>223</v>
      </c>
      <c r="C127" s="12" t="s">
        <v>222</v>
      </c>
      <c r="D127" s="35">
        <v>10000</v>
      </c>
      <c r="E127" s="35">
        <v>20200</v>
      </c>
      <c r="F127" s="35">
        <v>20200</v>
      </c>
      <c r="G127" s="37">
        <f t="shared" si="2"/>
        <v>100</v>
      </c>
      <c r="H127" s="3"/>
    </row>
    <row r="128" spans="1:8" ht="114.75" outlineLevel="4">
      <c r="A128" s="12" t="s">
        <v>224</v>
      </c>
      <c r="B128" s="13" t="s">
        <v>225</v>
      </c>
      <c r="C128" s="12" t="s">
        <v>224</v>
      </c>
      <c r="D128" s="35">
        <v>0</v>
      </c>
      <c r="E128" s="35">
        <v>40000</v>
      </c>
      <c r="F128" s="35">
        <v>40000</v>
      </c>
      <c r="G128" s="37">
        <f t="shared" si="2"/>
        <v>100</v>
      </c>
      <c r="H128" s="3"/>
    </row>
    <row r="129" spans="1:8" ht="102" outlineLevel="4">
      <c r="A129" s="12" t="s">
        <v>226</v>
      </c>
      <c r="B129" s="13" t="s">
        <v>227</v>
      </c>
      <c r="C129" s="12" t="s">
        <v>226</v>
      </c>
      <c r="D129" s="35">
        <v>5000</v>
      </c>
      <c r="E129" s="35">
        <v>10000</v>
      </c>
      <c r="F129" s="35">
        <v>10000</v>
      </c>
      <c r="G129" s="37">
        <f t="shared" si="2"/>
        <v>100</v>
      </c>
      <c r="H129" s="3"/>
    </row>
    <row r="130" spans="1:8" ht="102" outlineLevel="4">
      <c r="A130" s="12" t="s">
        <v>228</v>
      </c>
      <c r="B130" s="13" t="s">
        <v>229</v>
      </c>
      <c r="C130" s="12" t="s">
        <v>228</v>
      </c>
      <c r="D130" s="35">
        <v>0</v>
      </c>
      <c r="E130" s="35">
        <v>10000</v>
      </c>
      <c r="F130" s="35">
        <v>10000</v>
      </c>
      <c r="G130" s="37">
        <f t="shared" si="2"/>
        <v>100</v>
      </c>
      <c r="H130" s="3"/>
    </row>
    <row r="131" spans="1:8" ht="89.25" outlineLevel="4">
      <c r="A131" s="12" t="s">
        <v>230</v>
      </c>
      <c r="B131" s="13" t="s">
        <v>231</v>
      </c>
      <c r="C131" s="12" t="s">
        <v>230</v>
      </c>
      <c r="D131" s="35">
        <v>30000</v>
      </c>
      <c r="E131" s="35">
        <v>1800</v>
      </c>
      <c r="F131" s="35">
        <v>1800</v>
      </c>
      <c r="G131" s="37">
        <f t="shared" si="2"/>
        <v>100</v>
      </c>
      <c r="H131" s="3"/>
    </row>
    <row r="132" spans="1:8" ht="114.75" outlineLevel="4">
      <c r="A132" s="12" t="s">
        <v>232</v>
      </c>
      <c r="B132" s="13" t="s">
        <v>209</v>
      </c>
      <c r="C132" s="12" t="s">
        <v>232</v>
      </c>
      <c r="D132" s="35">
        <v>26533</v>
      </c>
      <c r="E132" s="35">
        <v>300</v>
      </c>
      <c r="F132" s="35">
        <v>300</v>
      </c>
      <c r="G132" s="37">
        <f t="shared" si="2"/>
        <v>100</v>
      </c>
      <c r="H132" s="3"/>
    </row>
    <row r="133" spans="1:8" ht="102" outlineLevel="4">
      <c r="A133" s="12" t="s">
        <v>233</v>
      </c>
      <c r="B133" s="13" t="s">
        <v>207</v>
      </c>
      <c r="C133" s="12" t="s">
        <v>233</v>
      </c>
      <c r="D133" s="35">
        <v>0</v>
      </c>
      <c r="E133" s="35">
        <v>17300</v>
      </c>
      <c r="F133" s="35">
        <v>17300</v>
      </c>
      <c r="G133" s="37">
        <f t="shared" si="2"/>
        <v>100</v>
      </c>
      <c r="H133" s="3"/>
    </row>
    <row r="134" spans="1:8" ht="102" outlineLevel="4">
      <c r="A134" s="12" t="s">
        <v>234</v>
      </c>
      <c r="B134" s="13" t="s">
        <v>213</v>
      </c>
      <c r="C134" s="12" t="s">
        <v>234</v>
      </c>
      <c r="D134" s="35">
        <v>23823</v>
      </c>
      <c r="E134" s="35">
        <v>0</v>
      </c>
      <c r="F134" s="35">
        <v>0</v>
      </c>
      <c r="G134" s="37"/>
      <c r="H134" s="3"/>
    </row>
    <row r="135" spans="1:8" ht="89.25" outlineLevel="4">
      <c r="A135" s="12" t="s">
        <v>235</v>
      </c>
      <c r="B135" s="13" t="s">
        <v>236</v>
      </c>
      <c r="C135" s="12" t="s">
        <v>235</v>
      </c>
      <c r="D135" s="35">
        <v>0</v>
      </c>
      <c r="E135" s="35">
        <v>10000</v>
      </c>
      <c r="F135" s="35">
        <v>10000</v>
      </c>
      <c r="G135" s="37">
        <f t="shared" si="2"/>
        <v>100</v>
      </c>
      <c r="H135" s="3"/>
    </row>
    <row r="136" spans="1:8" ht="89.25" outlineLevel="4">
      <c r="A136" s="12" t="s">
        <v>237</v>
      </c>
      <c r="B136" s="13" t="s">
        <v>238</v>
      </c>
      <c r="C136" s="12" t="s">
        <v>237</v>
      </c>
      <c r="D136" s="35">
        <v>0</v>
      </c>
      <c r="E136" s="35">
        <v>118000</v>
      </c>
      <c r="F136" s="35">
        <v>118000</v>
      </c>
      <c r="G136" s="37">
        <f t="shared" si="2"/>
        <v>100</v>
      </c>
      <c r="H136" s="3"/>
    </row>
    <row r="137" spans="1:8" ht="102" outlineLevel="4">
      <c r="A137" s="12" t="s">
        <v>239</v>
      </c>
      <c r="B137" s="13" t="s">
        <v>479</v>
      </c>
      <c r="C137" s="40" t="s">
        <v>239</v>
      </c>
      <c r="D137" s="35">
        <v>0</v>
      </c>
      <c r="E137" s="35">
        <v>10017.08</v>
      </c>
      <c r="F137" s="35">
        <v>5008.54</v>
      </c>
      <c r="G137" s="37">
        <f t="shared" si="2"/>
        <v>50</v>
      </c>
      <c r="H137" s="3"/>
    </row>
    <row r="138" spans="1:8" ht="114.75" outlineLevel="4">
      <c r="A138" s="12" t="s">
        <v>240</v>
      </c>
      <c r="B138" s="13" t="s">
        <v>241</v>
      </c>
      <c r="C138" s="12" t="s">
        <v>240</v>
      </c>
      <c r="D138" s="35">
        <v>0</v>
      </c>
      <c r="E138" s="35">
        <v>1500</v>
      </c>
      <c r="F138" s="35">
        <v>1200</v>
      </c>
      <c r="G138" s="37">
        <f t="shared" si="2"/>
        <v>80</v>
      </c>
      <c r="H138" s="3"/>
    </row>
    <row r="139" spans="1:8" ht="140.25" outlineLevel="4">
      <c r="A139" s="12" t="s">
        <v>242</v>
      </c>
      <c r="B139" s="13" t="s">
        <v>243</v>
      </c>
      <c r="C139" s="12" t="s">
        <v>242</v>
      </c>
      <c r="D139" s="35">
        <v>10350</v>
      </c>
      <c r="E139" s="35">
        <v>2125.5700000000002</v>
      </c>
      <c r="F139" s="35">
        <v>2125.5700000000002</v>
      </c>
      <c r="G139" s="37">
        <f t="shared" si="2"/>
        <v>100</v>
      </c>
      <c r="H139" s="3"/>
    </row>
    <row r="140" spans="1:8" ht="114.75" outlineLevel="4">
      <c r="A140" s="12" t="s">
        <v>244</v>
      </c>
      <c r="B140" s="13" t="s">
        <v>245</v>
      </c>
      <c r="C140" s="12" t="s">
        <v>244</v>
      </c>
      <c r="D140" s="35">
        <v>7033</v>
      </c>
      <c r="E140" s="35">
        <v>11400</v>
      </c>
      <c r="F140" s="35">
        <v>11400</v>
      </c>
      <c r="G140" s="37">
        <f t="shared" si="2"/>
        <v>100</v>
      </c>
      <c r="H140" s="3"/>
    </row>
    <row r="141" spans="1:8" ht="140.25" outlineLevel="4">
      <c r="A141" s="12" t="s">
        <v>246</v>
      </c>
      <c r="B141" s="13" t="s">
        <v>247</v>
      </c>
      <c r="C141" s="12" t="s">
        <v>246</v>
      </c>
      <c r="D141" s="35">
        <v>4000</v>
      </c>
      <c r="E141" s="35">
        <v>2000</v>
      </c>
      <c r="F141" s="35">
        <v>2000</v>
      </c>
      <c r="G141" s="37">
        <f t="shared" si="2"/>
        <v>100</v>
      </c>
      <c r="H141" s="3"/>
    </row>
    <row r="142" spans="1:8" ht="89.25" outlineLevel="4">
      <c r="A142" s="12" t="s">
        <v>248</v>
      </c>
      <c r="B142" s="13" t="s">
        <v>249</v>
      </c>
      <c r="C142" s="12" t="s">
        <v>248</v>
      </c>
      <c r="D142" s="35">
        <v>500</v>
      </c>
      <c r="E142" s="35">
        <v>4000</v>
      </c>
      <c r="F142" s="35">
        <v>4000</v>
      </c>
      <c r="G142" s="37">
        <f t="shared" ref="G142:G204" si="3">F142/E142*100</f>
        <v>100</v>
      </c>
      <c r="H142" s="3"/>
    </row>
    <row r="143" spans="1:8" ht="178.5" outlineLevel="4">
      <c r="A143" s="12" t="s">
        <v>250</v>
      </c>
      <c r="B143" s="13" t="s">
        <v>251</v>
      </c>
      <c r="C143" s="12" t="s">
        <v>250</v>
      </c>
      <c r="D143" s="35">
        <v>42100</v>
      </c>
      <c r="E143" s="35">
        <v>240000</v>
      </c>
      <c r="F143" s="35">
        <v>240000</v>
      </c>
      <c r="G143" s="37">
        <f t="shared" si="3"/>
        <v>100</v>
      </c>
      <c r="H143" s="3"/>
    </row>
    <row r="144" spans="1:8" ht="165.75" outlineLevel="4">
      <c r="A144" s="12" t="s">
        <v>252</v>
      </c>
      <c r="B144" s="13" t="s">
        <v>253</v>
      </c>
      <c r="C144" s="12" t="s">
        <v>252</v>
      </c>
      <c r="D144" s="35">
        <v>0</v>
      </c>
      <c r="E144" s="35">
        <v>20000</v>
      </c>
      <c r="F144" s="35">
        <v>20000</v>
      </c>
      <c r="G144" s="37">
        <f t="shared" si="3"/>
        <v>100</v>
      </c>
      <c r="H144" s="3"/>
    </row>
    <row r="145" spans="1:8" ht="89.25" outlineLevel="4">
      <c r="A145" s="12" t="s">
        <v>254</v>
      </c>
      <c r="B145" s="13" t="s">
        <v>255</v>
      </c>
      <c r="C145" s="12" t="s">
        <v>254</v>
      </c>
      <c r="D145" s="35">
        <v>0</v>
      </c>
      <c r="E145" s="35">
        <v>100</v>
      </c>
      <c r="F145" s="35">
        <v>100</v>
      </c>
      <c r="G145" s="37">
        <f t="shared" si="3"/>
        <v>100</v>
      </c>
      <c r="H145" s="3"/>
    </row>
    <row r="146" spans="1:8" ht="89.25" outlineLevel="4">
      <c r="A146" s="12" t="s">
        <v>256</v>
      </c>
      <c r="B146" s="13" t="s">
        <v>257</v>
      </c>
      <c r="C146" s="12" t="s">
        <v>256</v>
      </c>
      <c r="D146" s="35">
        <v>0</v>
      </c>
      <c r="E146" s="35">
        <v>10300</v>
      </c>
      <c r="F146" s="35">
        <v>10300</v>
      </c>
      <c r="G146" s="37">
        <f t="shared" si="3"/>
        <v>100</v>
      </c>
      <c r="H146" s="3"/>
    </row>
    <row r="147" spans="1:8" ht="242.25" outlineLevel="4">
      <c r="A147" s="12" t="s">
        <v>258</v>
      </c>
      <c r="B147" s="13" t="s">
        <v>259</v>
      </c>
      <c r="C147" s="12" t="s">
        <v>258</v>
      </c>
      <c r="D147" s="35">
        <v>15667</v>
      </c>
      <c r="E147" s="35">
        <v>9000</v>
      </c>
      <c r="F147" s="35">
        <v>9000</v>
      </c>
      <c r="G147" s="37">
        <f t="shared" si="3"/>
        <v>100</v>
      </c>
      <c r="H147" s="3"/>
    </row>
    <row r="148" spans="1:8" ht="114.75" outlineLevel="4">
      <c r="A148" s="12" t="s">
        <v>260</v>
      </c>
      <c r="B148" s="13" t="s">
        <v>219</v>
      </c>
      <c r="C148" s="12" t="s">
        <v>260</v>
      </c>
      <c r="D148" s="35">
        <v>1400</v>
      </c>
      <c r="E148" s="35">
        <v>0</v>
      </c>
      <c r="F148" s="35">
        <v>0</v>
      </c>
      <c r="G148" s="37"/>
      <c r="H148" s="3"/>
    </row>
    <row r="149" spans="1:8" ht="89.25" outlineLevel="4">
      <c r="A149" s="12" t="s">
        <v>261</v>
      </c>
      <c r="B149" s="13" t="s">
        <v>223</v>
      </c>
      <c r="C149" s="12" t="s">
        <v>261</v>
      </c>
      <c r="D149" s="35">
        <v>225607</v>
      </c>
      <c r="E149" s="35">
        <v>771511.02</v>
      </c>
      <c r="F149" s="35">
        <v>771703.78</v>
      </c>
      <c r="G149" s="37">
        <f t="shared" si="3"/>
        <v>100.02498473709423</v>
      </c>
      <c r="H149" s="3"/>
    </row>
    <row r="150" spans="1:8" ht="114.75" outlineLevel="3">
      <c r="A150" s="12" t="s">
        <v>262</v>
      </c>
      <c r="B150" s="13" t="s">
        <v>480</v>
      </c>
      <c r="C150" s="12" t="s">
        <v>262</v>
      </c>
      <c r="D150" s="35">
        <v>2587987</v>
      </c>
      <c r="E150" s="35">
        <v>174431.12</v>
      </c>
      <c r="F150" s="35">
        <v>174431.12</v>
      </c>
      <c r="G150" s="37">
        <f t="shared" si="3"/>
        <v>100</v>
      </c>
      <c r="H150" s="3"/>
    </row>
    <row r="151" spans="1:8" ht="76.5" outlineLevel="4">
      <c r="A151" s="12" t="s">
        <v>263</v>
      </c>
      <c r="B151" s="13" t="s">
        <v>264</v>
      </c>
      <c r="C151" s="12" t="s">
        <v>263</v>
      </c>
      <c r="D151" s="35">
        <v>0</v>
      </c>
      <c r="E151" s="35">
        <v>89307.61</v>
      </c>
      <c r="F151" s="35">
        <v>89307.61</v>
      </c>
      <c r="G151" s="37">
        <f t="shared" si="3"/>
        <v>100</v>
      </c>
      <c r="H151" s="3"/>
    </row>
    <row r="152" spans="1:8" ht="76.5" outlineLevel="4">
      <c r="A152" s="12" t="s">
        <v>265</v>
      </c>
      <c r="B152" s="13" t="s">
        <v>266</v>
      </c>
      <c r="C152" s="12" t="s">
        <v>265</v>
      </c>
      <c r="D152" s="35">
        <v>2587987</v>
      </c>
      <c r="E152" s="35">
        <v>10000</v>
      </c>
      <c r="F152" s="35">
        <v>10000</v>
      </c>
      <c r="G152" s="37">
        <f t="shared" si="3"/>
        <v>100</v>
      </c>
      <c r="H152" s="3"/>
    </row>
    <row r="153" spans="1:8" ht="76.5" outlineLevel="4">
      <c r="A153" s="12" t="s">
        <v>267</v>
      </c>
      <c r="B153" s="13" t="s">
        <v>264</v>
      </c>
      <c r="C153" s="12" t="s">
        <v>267</v>
      </c>
      <c r="D153" s="35">
        <v>0</v>
      </c>
      <c r="E153" s="35">
        <v>75123.509999999995</v>
      </c>
      <c r="F153" s="35">
        <v>75123.509999999995</v>
      </c>
      <c r="G153" s="37">
        <f t="shared" si="3"/>
        <v>100</v>
      </c>
      <c r="H153" s="3"/>
    </row>
    <row r="154" spans="1:8" ht="25.5" outlineLevel="3">
      <c r="A154" s="12" t="s">
        <v>268</v>
      </c>
      <c r="B154" s="13" t="s">
        <v>269</v>
      </c>
      <c r="C154" s="12" t="s">
        <v>268</v>
      </c>
      <c r="D154" s="35">
        <v>260000</v>
      </c>
      <c r="E154" s="35">
        <v>1484304.6</v>
      </c>
      <c r="F154" s="35">
        <v>1487277.19</v>
      </c>
      <c r="G154" s="37">
        <f t="shared" si="3"/>
        <v>100.2002681929302</v>
      </c>
      <c r="H154" s="3"/>
    </row>
    <row r="155" spans="1:8" ht="140.25" outlineLevel="4">
      <c r="A155" s="12" t="s">
        <v>270</v>
      </c>
      <c r="B155" s="13" t="s">
        <v>271</v>
      </c>
      <c r="C155" s="12" t="s">
        <v>270</v>
      </c>
      <c r="D155" s="35">
        <v>50000</v>
      </c>
      <c r="E155" s="35">
        <v>0</v>
      </c>
      <c r="F155" s="35">
        <v>0</v>
      </c>
      <c r="G155" s="37"/>
      <c r="H155" s="3"/>
    </row>
    <row r="156" spans="1:8" ht="63.75" outlineLevel="4">
      <c r="A156" s="12" t="s">
        <v>272</v>
      </c>
      <c r="B156" s="13" t="s">
        <v>273</v>
      </c>
      <c r="C156" s="12" t="s">
        <v>272</v>
      </c>
      <c r="D156" s="35">
        <v>10000</v>
      </c>
      <c r="E156" s="35">
        <v>0</v>
      </c>
      <c r="F156" s="35">
        <v>0</v>
      </c>
      <c r="G156" s="37"/>
      <c r="H156" s="3"/>
    </row>
    <row r="157" spans="1:8" ht="140.25" outlineLevel="4">
      <c r="A157" s="12" t="s">
        <v>274</v>
      </c>
      <c r="B157" s="13" t="s">
        <v>275</v>
      </c>
      <c r="C157" s="12" t="s">
        <v>274</v>
      </c>
      <c r="D157" s="35">
        <v>0</v>
      </c>
      <c r="E157" s="35">
        <v>11804.68</v>
      </c>
      <c r="F157" s="35">
        <v>11804.68</v>
      </c>
      <c r="G157" s="37">
        <f t="shared" si="3"/>
        <v>100</v>
      </c>
      <c r="H157" s="3"/>
    </row>
    <row r="158" spans="1:8" ht="51" outlineLevel="4">
      <c r="A158" s="12" t="s">
        <v>276</v>
      </c>
      <c r="B158" s="13" t="s">
        <v>277</v>
      </c>
      <c r="C158" s="12" t="s">
        <v>276</v>
      </c>
      <c r="D158" s="35">
        <v>0</v>
      </c>
      <c r="E158" s="35">
        <v>66900</v>
      </c>
      <c r="F158" s="35">
        <v>66900</v>
      </c>
      <c r="G158" s="37">
        <f t="shared" si="3"/>
        <v>100</v>
      </c>
      <c r="H158" s="3"/>
    </row>
    <row r="159" spans="1:8" ht="63.75" outlineLevel="4">
      <c r="A159" s="12" t="s">
        <v>278</v>
      </c>
      <c r="B159" s="13" t="s">
        <v>273</v>
      </c>
      <c r="C159" s="12" t="s">
        <v>278</v>
      </c>
      <c r="D159" s="35">
        <v>0</v>
      </c>
      <c r="E159" s="35">
        <v>19868.27</v>
      </c>
      <c r="F159" s="35">
        <v>19868.27</v>
      </c>
      <c r="G159" s="37">
        <f t="shared" si="3"/>
        <v>100</v>
      </c>
      <c r="H159" s="3"/>
    </row>
    <row r="160" spans="1:8" ht="76.5" outlineLevel="4">
      <c r="A160" s="12" t="s">
        <v>279</v>
      </c>
      <c r="B160" s="13" t="s">
        <v>280</v>
      </c>
      <c r="C160" s="12" t="s">
        <v>279</v>
      </c>
      <c r="D160" s="35">
        <v>100000</v>
      </c>
      <c r="E160" s="35">
        <v>29891.34</v>
      </c>
      <c r="F160" s="35">
        <v>29893.43</v>
      </c>
      <c r="G160" s="37">
        <f t="shared" si="3"/>
        <v>100.00699199166046</v>
      </c>
      <c r="H160" s="3"/>
    </row>
    <row r="161" spans="1:8" ht="63.75" outlineLevel="4">
      <c r="A161" s="12" t="s">
        <v>281</v>
      </c>
      <c r="B161" s="13" t="s">
        <v>273</v>
      </c>
      <c r="C161" s="12" t="s">
        <v>281</v>
      </c>
      <c r="D161" s="35">
        <v>100000</v>
      </c>
      <c r="E161" s="35">
        <v>1255840.31</v>
      </c>
      <c r="F161" s="35">
        <v>1258810.81</v>
      </c>
      <c r="G161" s="37">
        <f t="shared" si="3"/>
        <v>100.23653485051773</v>
      </c>
      <c r="H161" s="3"/>
    </row>
    <row r="162" spans="1:8" ht="63.75" outlineLevel="4">
      <c r="A162" s="12" t="s">
        <v>282</v>
      </c>
      <c r="B162" s="13" t="s">
        <v>273</v>
      </c>
      <c r="C162" s="12" t="s">
        <v>282</v>
      </c>
      <c r="D162" s="35">
        <v>0</v>
      </c>
      <c r="E162" s="35">
        <v>100000</v>
      </c>
      <c r="F162" s="35">
        <v>100000</v>
      </c>
      <c r="G162" s="37">
        <f t="shared" si="3"/>
        <v>100</v>
      </c>
      <c r="H162" s="3"/>
    </row>
    <row r="163" spans="1:8" ht="25.5" outlineLevel="3">
      <c r="A163" s="12" t="s">
        <v>283</v>
      </c>
      <c r="B163" s="13" t="s">
        <v>481</v>
      </c>
      <c r="C163" s="12" t="s">
        <v>283</v>
      </c>
      <c r="D163" s="35">
        <v>0</v>
      </c>
      <c r="E163" s="35">
        <v>6350.25</v>
      </c>
      <c r="F163" s="35">
        <v>6350.25</v>
      </c>
      <c r="G163" s="37">
        <f t="shared" si="3"/>
        <v>100</v>
      </c>
      <c r="H163" s="3"/>
    </row>
    <row r="164" spans="1:8" ht="76.5" outlineLevel="4">
      <c r="A164" s="12" t="s">
        <v>284</v>
      </c>
      <c r="B164" s="13" t="s">
        <v>285</v>
      </c>
      <c r="C164" s="12" t="s">
        <v>284</v>
      </c>
      <c r="D164" s="35">
        <v>0</v>
      </c>
      <c r="E164" s="35">
        <v>6350.25</v>
      </c>
      <c r="F164" s="35">
        <v>6350.25</v>
      </c>
      <c r="G164" s="37">
        <f t="shared" si="3"/>
        <v>100</v>
      </c>
      <c r="H164" s="3"/>
    </row>
    <row r="165" spans="1:8" outlineLevel="2">
      <c r="A165" s="12" t="s">
        <v>286</v>
      </c>
      <c r="B165" s="39" t="s">
        <v>287</v>
      </c>
      <c r="C165" s="38" t="s">
        <v>286</v>
      </c>
      <c r="D165" s="14">
        <v>0</v>
      </c>
      <c r="E165" s="14">
        <v>108788.56</v>
      </c>
      <c r="F165" s="14">
        <v>3042.49</v>
      </c>
      <c r="G165" s="36">
        <f t="shared" si="3"/>
        <v>2.7967003148125129</v>
      </c>
      <c r="H165" s="3"/>
    </row>
    <row r="166" spans="1:8" outlineLevel="3">
      <c r="A166" s="12" t="s">
        <v>288</v>
      </c>
      <c r="B166" s="13" t="s">
        <v>289</v>
      </c>
      <c r="C166" s="12" t="s">
        <v>288</v>
      </c>
      <c r="D166" s="35">
        <v>0</v>
      </c>
      <c r="E166" s="35">
        <v>0</v>
      </c>
      <c r="F166" s="35">
        <v>-105746.07</v>
      </c>
      <c r="G166" s="37"/>
      <c r="H166" s="3"/>
    </row>
    <row r="167" spans="1:8" ht="25.5" outlineLevel="4">
      <c r="A167" s="12" t="s">
        <v>290</v>
      </c>
      <c r="B167" s="13" t="s">
        <v>291</v>
      </c>
      <c r="C167" s="12" t="s">
        <v>290</v>
      </c>
      <c r="D167" s="35">
        <v>0</v>
      </c>
      <c r="E167" s="35">
        <v>0</v>
      </c>
      <c r="F167" s="35">
        <v>-105746.07</v>
      </c>
      <c r="G167" s="37"/>
      <c r="H167" s="3"/>
    </row>
    <row r="168" spans="1:8" outlineLevel="3">
      <c r="A168" s="12" t="s">
        <v>292</v>
      </c>
      <c r="B168" s="13" t="s">
        <v>293</v>
      </c>
      <c r="C168" s="12" t="s">
        <v>292</v>
      </c>
      <c r="D168" s="35">
        <v>0</v>
      </c>
      <c r="E168" s="35">
        <v>108788.56</v>
      </c>
      <c r="F168" s="35">
        <v>108788.56</v>
      </c>
      <c r="G168" s="37">
        <f t="shared" si="3"/>
        <v>100</v>
      </c>
      <c r="H168" s="3"/>
    </row>
    <row r="169" spans="1:8" ht="25.5" outlineLevel="4">
      <c r="A169" s="12" t="s">
        <v>294</v>
      </c>
      <c r="B169" s="13" t="s">
        <v>295</v>
      </c>
      <c r="C169" s="12" t="s">
        <v>294</v>
      </c>
      <c r="D169" s="35">
        <v>0</v>
      </c>
      <c r="E169" s="35">
        <v>108788.56</v>
      </c>
      <c r="F169" s="35">
        <v>108788.56</v>
      </c>
      <c r="G169" s="37">
        <f t="shared" si="3"/>
        <v>100</v>
      </c>
      <c r="H169" s="3"/>
    </row>
    <row r="170" spans="1:8" outlineLevel="1">
      <c r="A170" s="12" t="s">
        <v>296</v>
      </c>
      <c r="B170" s="39" t="s">
        <v>297</v>
      </c>
      <c r="C170" s="38" t="s">
        <v>296</v>
      </c>
      <c r="D170" s="14">
        <v>1231052497.79</v>
      </c>
      <c r="E170" s="14">
        <v>1929564941.8299999</v>
      </c>
      <c r="F170" s="14">
        <v>1854704654.1700001</v>
      </c>
      <c r="G170" s="36">
        <f t="shared" si="3"/>
        <v>96.120354073752907</v>
      </c>
      <c r="H170" s="3"/>
    </row>
    <row r="171" spans="1:8" ht="38.25" outlineLevel="2">
      <c r="A171" s="12" t="s">
        <v>298</v>
      </c>
      <c r="B171" s="39" t="s">
        <v>299</v>
      </c>
      <c r="C171" s="38" t="s">
        <v>298</v>
      </c>
      <c r="D171" s="14">
        <v>1231052497.79</v>
      </c>
      <c r="E171" s="14">
        <v>1928207984.6700001</v>
      </c>
      <c r="F171" s="14">
        <v>1853575090.01</v>
      </c>
      <c r="G171" s="36">
        <f t="shared" si="3"/>
        <v>96.129416782143807</v>
      </c>
      <c r="H171" s="3"/>
    </row>
    <row r="172" spans="1:8" ht="25.5" outlineLevel="3">
      <c r="A172" s="12" t="s">
        <v>300</v>
      </c>
      <c r="B172" s="39" t="s">
        <v>483</v>
      </c>
      <c r="C172" s="41" t="s">
        <v>482</v>
      </c>
      <c r="D172" s="14">
        <f>D173+D174+D175+D176+D177</f>
        <v>0</v>
      </c>
      <c r="E172" s="14">
        <f t="shared" ref="E172:F172" si="4">E173+E174+E175+E176+E177</f>
        <v>18905769.75</v>
      </c>
      <c r="F172" s="14">
        <f t="shared" si="4"/>
        <v>18780764.84</v>
      </c>
      <c r="G172" s="36">
        <f t="shared" si="3"/>
        <v>99.338800209391096</v>
      </c>
      <c r="H172" s="3"/>
    </row>
    <row r="173" spans="1:8" ht="38.25" outlineLevel="4">
      <c r="A173" s="12" t="s">
        <v>301</v>
      </c>
      <c r="B173" s="13" t="s">
        <v>302</v>
      </c>
      <c r="C173" s="12" t="s">
        <v>301</v>
      </c>
      <c r="D173" s="35">
        <v>0</v>
      </c>
      <c r="E173" s="35">
        <v>1863849</v>
      </c>
      <c r="F173" s="35">
        <v>1738844.33</v>
      </c>
      <c r="G173" s="37">
        <f t="shared" si="3"/>
        <v>93.293197571262482</v>
      </c>
      <c r="H173" s="3"/>
    </row>
    <row r="174" spans="1:8" ht="51" outlineLevel="4">
      <c r="A174" s="12" t="s">
        <v>303</v>
      </c>
      <c r="B174" s="13" t="s">
        <v>304</v>
      </c>
      <c r="C174" s="12" t="s">
        <v>303</v>
      </c>
      <c r="D174" s="35">
        <v>0</v>
      </c>
      <c r="E174" s="35">
        <v>973193.75</v>
      </c>
      <c r="F174" s="35">
        <v>973193.75</v>
      </c>
      <c r="G174" s="37">
        <f t="shared" si="3"/>
        <v>100</v>
      </c>
      <c r="H174" s="3"/>
    </row>
    <row r="175" spans="1:8" ht="63.75" outlineLevel="4">
      <c r="A175" s="12" t="s">
        <v>305</v>
      </c>
      <c r="B175" s="13" t="s">
        <v>306</v>
      </c>
      <c r="C175" s="12" t="s">
        <v>305</v>
      </c>
      <c r="D175" s="35">
        <v>0</v>
      </c>
      <c r="E175" s="35">
        <v>8477818</v>
      </c>
      <c r="F175" s="35">
        <v>8477818</v>
      </c>
      <c r="G175" s="37">
        <f t="shared" si="3"/>
        <v>100</v>
      </c>
      <c r="H175" s="3"/>
    </row>
    <row r="176" spans="1:8" ht="89.25" outlineLevel="4">
      <c r="A176" s="12" t="s">
        <v>307</v>
      </c>
      <c r="B176" s="13" t="s">
        <v>308</v>
      </c>
      <c r="C176" s="12" t="s">
        <v>307</v>
      </c>
      <c r="D176" s="35">
        <v>0</v>
      </c>
      <c r="E176" s="35">
        <v>5590909</v>
      </c>
      <c r="F176" s="35">
        <v>5590909</v>
      </c>
      <c r="G176" s="37">
        <f t="shared" si="3"/>
        <v>100</v>
      </c>
      <c r="H176" s="3"/>
    </row>
    <row r="177" spans="1:8" ht="102" outlineLevel="4">
      <c r="A177" s="12" t="s">
        <v>309</v>
      </c>
      <c r="B177" s="13" t="s">
        <v>310</v>
      </c>
      <c r="C177" s="12" t="s">
        <v>309</v>
      </c>
      <c r="D177" s="35">
        <v>0</v>
      </c>
      <c r="E177" s="35">
        <v>2000000</v>
      </c>
      <c r="F177" s="35">
        <v>1999999.76</v>
      </c>
      <c r="G177" s="37">
        <f t="shared" si="3"/>
        <v>99.999988000000002</v>
      </c>
      <c r="H177" s="3"/>
    </row>
    <row r="178" spans="1:8" ht="25.5" outlineLevel="3">
      <c r="A178" s="12" t="s">
        <v>311</v>
      </c>
      <c r="B178" s="39" t="s">
        <v>485</v>
      </c>
      <c r="C178" s="41" t="s">
        <v>484</v>
      </c>
      <c r="D178" s="14">
        <f>SUM(D179:D202)</f>
        <v>188090048.08999997</v>
      </c>
      <c r="E178" s="14">
        <f t="shared" ref="E178:F178" si="5">SUM(E179:E202)</f>
        <v>625958955.46999991</v>
      </c>
      <c r="F178" s="14">
        <f t="shared" si="5"/>
        <v>566984583.87</v>
      </c>
      <c r="G178" s="36">
        <f t="shared" si="3"/>
        <v>90.578556136205592</v>
      </c>
      <c r="H178" s="3"/>
    </row>
    <row r="179" spans="1:8" ht="38.25" outlineLevel="4">
      <c r="A179" s="12" t="s">
        <v>312</v>
      </c>
      <c r="B179" s="13" t="s">
        <v>313</v>
      </c>
      <c r="C179" s="12" t="s">
        <v>312</v>
      </c>
      <c r="D179" s="35">
        <v>1844022</v>
      </c>
      <c r="E179" s="35">
        <v>1844022</v>
      </c>
      <c r="F179" s="35">
        <v>1844022</v>
      </c>
      <c r="G179" s="37">
        <f t="shared" si="3"/>
        <v>100</v>
      </c>
      <c r="H179" s="3"/>
    </row>
    <row r="180" spans="1:8" ht="51" outlineLevel="4">
      <c r="A180" s="12" t="s">
        <v>314</v>
      </c>
      <c r="B180" s="13" t="s">
        <v>315</v>
      </c>
      <c r="C180" s="12" t="s">
        <v>314</v>
      </c>
      <c r="D180" s="35">
        <v>8936957</v>
      </c>
      <c r="E180" s="35">
        <v>8936957</v>
      </c>
      <c r="F180" s="35">
        <v>8936957</v>
      </c>
      <c r="G180" s="37">
        <f t="shared" si="3"/>
        <v>100</v>
      </c>
      <c r="H180" s="3"/>
    </row>
    <row r="181" spans="1:8" ht="38.25" outlineLevel="4">
      <c r="A181" s="12" t="s">
        <v>316</v>
      </c>
      <c r="B181" s="13" t="s">
        <v>317</v>
      </c>
      <c r="C181" s="12" t="s">
        <v>316</v>
      </c>
      <c r="D181" s="35">
        <v>8670184.3000000007</v>
      </c>
      <c r="E181" s="35">
        <v>9490672.8000000007</v>
      </c>
      <c r="F181" s="35">
        <v>9279768.9600000009</v>
      </c>
      <c r="G181" s="37">
        <f t="shared" si="3"/>
        <v>97.777777777777771</v>
      </c>
      <c r="H181" s="3"/>
    </row>
    <row r="182" spans="1:8" ht="63.75" outlineLevel="4">
      <c r="A182" s="12" t="s">
        <v>318</v>
      </c>
      <c r="B182" s="13" t="s">
        <v>319</v>
      </c>
      <c r="C182" s="12" t="s">
        <v>318</v>
      </c>
      <c r="D182" s="35">
        <v>3123000</v>
      </c>
      <c r="E182" s="35">
        <v>862080</v>
      </c>
      <c r="F182" s="35">
        <v>862080</v>
      </c>
      <c r="G182" s="37">
        <f t="shared" si="3"/>
        <v>100</v>
      </c>
      <c r="H182" s="3"/>
    </row>
    <row r="183" spans="1:8" ht="76.5" outlineLevel="4">
      <c r="A183" s="12" t="s">
        <v>320</v>
      </c>
      <c r="B183" s="13" t="s">
        <v>321</v>
      </c>
      <c r="C183" s="12" t="s">
        <v>320</v>
      </c>
      <c r="D183" s="35">
        <v>0</v>
      </c>
      <c r="E183" s="35">
        <v>10695123.59</v>
      </c>
      <c r="F183" s="35">
        <v>10695123.59</v>
      </c>
      <c r="G183" s="37">
        <f t="shared" si="3"/>
        <v>100</v>
      </c>
      <c r="H183" s="3"/>
    </row>
    <row r="184" spans="1:8" ht="63.75" outlineLevel="4">
      <c r="A184" s="12" t="s">
        <v>322</v>
      </c>
      <c r="B184" s="13" t="s">
        <v>323</v>
      </c>
      <c r="C184" s="12" t="s">
        <v>322</v>
      </c>
      <c r="D184" s="35">
        <v>0</v>
      </c>
      <c r="E184" s="35">
        <v>14260689</v>
      </c>
      <c r="F184" s="35">
        <v>8629607.5</v>
      </c>
      <c r="G184" s="37">
        <f t="shared" si="3"/>
        <v>60.513257809633181</v>
      </c>
      <c r="H184" s="3"/>
    </row>
    <row r="185" spans="1:8" ht="76.5" outlineLevel="4">
      <c r="A185" s="12" t="s">
        <v>324</v>
      </c>
      <c r="B185" s="13" t="s">
        <v>325</v>
      </c>
      <c r="C185" s="12" t="s">
        <v>324</v>
      </c>
      <c r="D185" s="35">
        <v>3042000</v>
      </c>
      <c r="E185" s="35">
        <v>5217012</v>
      </c>
      <c r="F185" s="35">
        <v>5217012</v>
      </c>
      <c r="G185" s="37">
        <f t="shared" si="3"/>
        <v>100</v>
      </c>
      <c r="H185" s="3"/>
    </row>
    <row r="186" spans="1:8" ht="76.5" outlineLevel="4">
      <c r="A186" s="12" t="s">
        <v>326</v>
      </c>
      <c r="B186" s="13" t="s">
        <v>327</v>
      </c>
      <c r="C186" s="12" t="s">
        <v>326</v>
      </c>
      <c r="D186" s="35">
        <v>180000</v>
      </c>
      <c r="E186" s="35">
        <v>180000</v>
      </c>
      <c r="F186" s="35">
        <v>115940.5</v>
      </c>
      <c r="G186" s="37">
        <f t="shared" si="3"/>
        <v>64.411388888888894</v>
      </c>
      <c r="H186" s="3"/>
    </row>
    <row r="187" spans="1:8" ht="127.5" outlineLevel="4">
      <c r="A187" s="12" t="s">
        <v>328</v>
      </c>
      <c r="B187" s="13" t="s">
        <v>329</v>
      </c>
      <c r="C187" s="12" t="s">
        <v>328</v>
      </c>
      <c r="D187" s="35">
        <v>350000</v>
      </c>
      <c r="E187" s="35">
        <v>0</v>
      </c>
      <c r="F187" s="35">
        <v>0</v>
      </c>
      <c r="G187" s="37"/>
      <c r="H187" s="3"/>
    </row>
    <row r="188" spans="1:8" ht="63.75" outlineLevel="4">
      <c r="A188" s="12" t="s">
        <v>330</v>
      </c>
      <c r="B188" s="13" t="s">
        <v>331</v>
      </c>
      <c r="C188" s="12" t="s">
        <v>330</v>
      </c>
      <c r="D188" s="35">
        <v>350000</v>
      </c>
      <c r="E188" s="35">
        <v>0</v>
      </c>
      <c r="F188" s="35">
        <v>0</v>
      </c>
      <c r="G188" s="37"/>
      <c r="H188" s="3"/>
    </row>
    <row r="189" spans="1:8" ht="51" outlineLevel="4">
      <c r="A189" s="12" t="s">
        <v>332</v>
      </c>
      <c r="B189" s="13" t="s">
        <v>333</v>
      </c>
      <c r="C189" s="12" t="s">
        <v>332</v>
      </c>
      <c r="D189" s="35">
        <v>0</v>
      </c>
      <c r="E189" s="35">
        <v>4198794.1399999997</v>
      </c>
      <c r="F189" s="35">
        <v>4198794.1399999997</v>
      </c>
      <c r="G189" s="37">
        <f t="shared" si="3"/>
        <v>100</v>
      </c>
      <c r="H189" s="3"/>
    </row>
    <row r="190" spans="1:8" ht="63.75" outlineLevel="4">
      <c r="A190" s="12" t="s">
        <v>334</v>
      </c>
      <c r="B190" s="13" t="s">
        <v>335</v>
      </c>
      <c r="C190" s="12" t="s">
        <v>334</v>
      </c>
      <c r="D190" s="35">
        <v>1289767</v>
      </c>
      <c r="E190" s="35">
        <v>1332490.74</v>
      </c>
      <c r="F190" s="35">
        <v>1332490.74</v>
      </c>
      <c r="G190" s="37">
        <f t="shared" si="3"/>
        <v>100</v>
      </c>
      <c r="H190" s="3"/>
    </row>
    <row r="191" spans="1:8" ht="51" outlineLevel="4">
      <c r="A191" s="12" t="s">
        <v>336</v>
      </c>
      <c r="B191" s="13" t="s">
        <v>337</v>
      </c>
      <c r="C191" s="12" t="s">
        <v>336</v>
      </c>
      <c r="D191" s="35">
        <v>334400</v>
      </c>
      <c r="E191" s="35">
        <v>134064</v>
      </c>
      <c r="F191" s="35">
        <v>134064</v>
      </c>
      <c r="G191" s="37">
        <f t="shared" si="3"/>
        <v>100</v>
      </c>
      <c r="H191" s="3"/>
    </row>
    <row r="192" spans="1:8" ht="51" outlineLevel="4">
      <c r="A192" s="12" t="s">
        <v>338</v>
      </c>
      <c r="B192" s="13" t="s">
        <v>339</v>
      </c>
      <c r="C192" s="12" t="s">
        <v>338</v>
      </c>
      <c r="D192" s="35">
        <v>128346</v>
      </c>
      <c r="E192" s="35">
        <v>0</v>
      </c>
      <c r="F192" s="35">
        <v>0</v>
      </c>
      <c r="G192" s="37"/>
      <c r="H192" s="3"/>
    </row>
    <row r="193" spans="1:8" ht="38.25" outlineLevel="4">
      <c r="A193" s="12" t="s">
        <v>340</v>
      </c>
      <c r="B193" s="13" t="s">
        <v>341</v>
      </c>
      <c r="C193" s="12" t="s">
        <v>340</v>
      </c>
      <c r="D193" s="35">
        <v>23000000</v>
      </c>
      <c r="E193" s="35">
        <v>446071934.64999998</v>
      </c>
      <c r="F193" s="35">
        <v>406579794.38</v>
      </c>
      <c r="G193" s="37">
        <f t="shared" si="3"/>
        <v>91.146687966149102</v>
      </c>
      <c r="H193" s="3"/>
    </row>
    <row r="194" spans="1:8" ht="51" outlineLevel="4">
      <c r="A194" s="12" t="s">
        <v>342</v>
      </c>
      <c r="B194" s="13" t="s">
        <v>343</v>
      </c>
      <c r="C194" s="12" t="s">
        <v>342</v>
      </c>
      <c r="D194" s="35">
        <v>3000000</v>
      </c>
      <c r="E194" s="35">
        <v>1000000</v>
      </c>
      <c r="F194" s="35">
        <v>1000000</v>
      </c>
      <c r="G194" s="37">
        <f t="shared" si="3"/>
        <v>100</v>
      </c>
      <c r="H194" s="3"/>
    </row>
    <row r="195" spans="1:8" ht="51" outlineLevel="4">
      <c r="A195" s="12" t="s">
        <v>344</v>
      </c>
      <c r="B195" s="13" t="s">
        <v>345</v>
      </c>
      <c r="C195" s="12" t="s">
        <v>344</v>
      </c>
      <c r="D195" s="35">
        <v>9000000</v>
      </c>
      <c r="E195" s="35">
        <v>8880000</v>
      </c>
      <c r="F195" s="35">
        <v>0</v>
      </c>
      <c r="G195" s="37">
        <f t="shared" si="3"/>
        <v>0</v>
      </c>
      <c r="H195" s="3"/>
    </row>
    <row r="196" spans="1:8" ht="51" outlineLevel="4">
      <c r="A196" s="12" t="s">
        <v>346</v>
      </c>
      <c r="B196" s="13" t="s">
        <v>347</v>
      </c>
      <c r="C196" s="12" t="s">
        <v>346</v>
      </c>
      <c r="D196" s="35">
        <v>26023335.879999999</v>
      </c>
      <c r="E196" s="35">
        <v>26023335.879999999</v>
      </c>
      <c r="F196" s="35">
        <v>22340469.100000001</v>
      </c>
      <c r="G196" s="37">
        <f t="shared" si="3"/>
        <v>85.847829820963</v>
      </c>
      <c r="H196" s="3"/>
    </row>
    <row r="197" spans="1:8" ht="76.5" outlineLevel="4">
      <c r="A197" s="12" t="s">
        <v>348</v>
      </c>
      <c r="B197" s="13" t="s">
        <v>349</v>
      </c>
      <c r="C197" s="12" t="s">
        <v>348</v>
      </c>
      <c r="D197" s="35">
        <v>12303564.91</v>
      </c>
      <c r="E197" s="35">
        <v>0</v>
      </c>
      <c r="F197" s="35">
        <v>0</v>
      </c>
      <c r="G197" s="37"/>
      <c r="H197" s="3"/>
    </row>
    <row r="198" spans="1:8" ht="38.25" outlineLevel="4">
      <c r="A198" s="12" t="s">
        <v>350</v>
      </c>
      <c r="B198" s="13" t="s">
        <v>351</v>
      </c>
      <c r="C198" s="12" t="s">
        <v>350</v>
      </c>
      <c r="D198" s="35">
        <v>0</v>
      </c>
      <c r="E198" s="35">
        <v>116758</v>
      </c>
      <c r="F198" s="35">
        <v>116758</v>
      </c>
      <c r="G198" s="37">
        <f t="shared" si="3"/>
        <v>100</v>
      </c>
      <c r="H198" s="3"/>
    </row>
    <row r="199" spans="1:8" ht="25.5" outlineLevel="4">
      <c r="A199" s="12" t="s">
        <v>352</v>
      </c>
      <c r="B199" s="13" t="s">
        <v>353</v>
      </c>
      <c r="C199" s="12" t="s">
        <v>352</v>
      </c>
      <c r="D199" s="35">
        <v>2299972</v>
      </c>
      <c r="E199" s="35">
        <v>939872.93</v>
      </c>
      <c r="F199" s="35">
        <v>939872.93</v>
      </c>
      <c r="G199" s="37">
        <f t="shared" si="3"/>
        <v>100</v>
      </c>
      <c r="H199" s="3"/>
    </row>
    <row r="200" spans="1:8" ht="63.75" outlineLevel="4">
      <c r="A200" s="12" t="s">
        <v>354</v>
      </c>
      <c r="B200" s="13" t="s">
        <v>355</v>
      </c>
      <c r="C200" s="12" t="s">
        <v>354</v>
      </c>
      <c r="D200" s="35">
        <v>1226450</v>
      </c>
      <c r="E200" s="35">
        <v>1226450</v>
      </c>
      <c r="F200" s="35">
        <v>1221905.48</v>
      </c>
      <c r="G200" s="37">
        <f t="shared" si="3"/>
        <v>99.629457376982344</v>
      </c>
      <c r="H200" s="3"/>
    </row>
    <row r="201" spans="1:8" ht="38.25" outlineLevel="4">
      <c r="A201" s="12" t="s">
        <v>356</v>
      </c>
      <c r="B201" s="13" t="s">
        <v>357</v>
      </c>
      <c r="C201" s="12" t="s">
        <v>356</v>
      </c>
      <c r="D201" s="35">
        <v>46284875</v>
      </c>
      <c r="E201" s="35">
        <v>46284875</v>
      </c>
      <c r="F201" s="35">
        <v>46284875</v>
      </c>
      <c r="G201" s="37">
        <f t="shared" si="3"/>
        <v>100</v>
      </c>
      <c r="H201" s="3"/>
    </row>
    <row r="202" spans="1:8" ht="63.75" outlineLevel="4">
      <c r="A202" s="12" t="s">
        <v>358</v>
      </c>
      <c r="B202" s="13" t="s">
        <v>359</v>
      </c>
      <c r="C202" s="12" t="s">
        <v>358</v>
      </c>
      <c r="D202" s="35">
        <v>36703174</v>
      </c>
      <c r="E202" s="35">
        <v>38263823.740000002</v>
      </c>
      <c r="F202" s="35">
        <v>37255048.549999997</v>
      </c>
      <c r="G202" s="37">
        <f t="shared" si="3"/>
        <v>97.363632038307088</v>
      </c>
      <c r="H202" s="3"/>
    </row>
    <row r="203" spans="1:8" ht="25.5" outlineLevel="3">
      <c r="A203" s="12" t="s">
        <v>360</v>
      </c>
      <c r="B203" s="39" t="s">
        <v>361</v>
      </c>
      <c r="C203" s="38" t="s">
        <v>360</v>
      </c>
      <c r="D203" s="14">
        <f>SUM(D204:D232)</f>
        <v>1033052711.7</v>
      </c>
      <c r="E203" s="14">
        <f t="shared" ref="E203:F203" si="6">SUM(E204:E232)</f>
        <v>1176881913.8900001</v>
      </c>
      <c r="F203" s="14">
        <f t="shared" si="6"/>
        <v>1163114181.3900001</v>
      </c>
      <c r="G203" s="36">
        <f t="shared" si="3"/>
        <v>98.8301517478085</v>
      </c>
      <c r="H203" s="3"/>
    </row>
    <row r="204" spans="1:8" ht="38.25" outlineLevel="4">
      <c r="A204" s="12" t="s">
        <v>362</v>
      </c>
      <c r="B204" s="13" t="s">
        <v>363</v>
      </c>
      <c r="C204" s="12" t="s">
        <v>362</v>
      </c>
      <c r="D204" s="35">
        <v>8843463</v>
      </c>
      <c r="E204" s="35">
        <v>9444501.7599999998</v>
      </c>
      <c r="F204" s="35">
        <v>9444501.7599999998</v>
      </c>
      <c r="G204" s="37">
        <f t="shared" si="3"/>
        <v>100</v>
      </c>
      <c r="H204" s="3"/>
    </row>
    <row r="205" spans="1:8" ht="51" outlineLevel="4">
      <c r="A205" s="12" t="s">
        <v>364</v>
      </c>
      <c r="B205" s="13" t="s">
        <v>365</v>
      </c>
      <c r="C205" s="12" t="s">
        <v>364</v>
      </c>
      <c r="D205" s="35">
        <v>48020</v>
      </c>
      <c r="E205" s="35">
        <v>48020</v>
      </c>
      <c r="F205" s="35">
        <v>0</v>
      </c>
      <c r="G205" s="37">
        <f t="shared" ref="G205:G258" si="7">F205/E205*100</f>
        <v>0</v>
      </c>
      <c r="H205" s="3"/>
    </row>
    <row r="206" spans="1:8" ht="51" outlineLevel="4">
      <c r="A206" s="12" t="s">
        <v>366</v>
      </c>
      <c r="B206" s="13" t="s">
        <v>367</v>
      </c>
      <c r="C206" s="12" t="s">
        <v>366</v>
      </c>
      <c r="D206" s="35">
        <v>1481725</v>
      </c>
      <c r="E206" s="35">
        <v>1481725</v>
      </c>
      <c r="F206" s="35">
        <v>1481725</v>
      </c>
      <c r="G206" s="37">
        <f t="shared" si="7"/>
        <v>100</v>
      </c>
      <c r="H206" s="3"/>
    </row>
    <row r="207" spans="1:8" ht="89.25" outlineLevel="4">
      <c r="A207" s="12" t="s">
        <v>368</v>
      </c>
      <c r="B207" s="13" t="s">
        <v>369</v>
      </c>
      <c r="C207" s="12" t="s">
        <v>368</v>
      </c>
      <c r="D207" s="35">
        <v>480704</v>
      </c>
      <c r="E207" s="35">
        <v>480704</v>
      </c>
      <c r="F207" s="35">
        <v>0</v>
      </c>
      <c r="G207" s="37">
        <f t="shared" si="7"/>
        <v>0</v>
      </c>
      <c r="H207" s="3"/>
    </row>
    <row r="208" spans="1:8" ht="76.5" outlineLevel="4">
      <c r="A208" s="12" t="s">
        <v>370</v>
      </c>
      <c r="B208" s="13" t="s">
        <v>371</v>
      </c>
      <c r="C208" s="12" t="s">
        <v>370</v>
      </c>
      <c r="D208" s="35">
        <v>84240</v>
      </c>
      <c r="E208" s="35">
        <v>84240</v>
      </c>
      <c r="F208" s="35">
        <v>84240</v>
      </c>
      <c r="G208" s="37">
        <f t="shared" si="7"/>
        <v>100</v>
      </c>
      <c r="H208" s="3"/>
    </row>
    <row r="209" spans="1:8" ht="51" outlineLevel="4">
      <c r="A209" s="12" t="s">
        <v>372</v>
      </c>
      <c r="B209" s="13" t="s">
        <v>373</v>
      </c>
      <c r="C209" s="12" t="s">
        <v>372</v>
      </c>
      <c r="D209" s="35">
        <v>15923530</v>
      </c>
      <c r="E209" s="35">
        <v>15923530</v>
      </c>
      <c r="F209" s="35">
        <v>15888867.33</v>
      </c>
      <c r="G209" s="37">
        <f t="shared" si="7"/>
        <v>99.782317928248318</v>
      </c>
      <c r="H209" s="3"/>
    </row>
    <row r="210" spans="1:8" ht="89.25" outlineLevel="4">
      <c r="A210" s="12" t="s">
        <v>374</v>
      </c>
      <c r="B210" s="13" t="s">
        <v>375</v>
      </c>
      <c r="C210" s="12" t="s">
        <v>374</v>
      </c>
      <c r="D210" s="35">
        <v>0</v>
      </c>
      <c r="E210" s="35">
        <v>263904</v>
      </c>
      <c r="F210" s="35">
        <v>119181</v>
      </c>
      <c r="G210" s="37">
        <f t="shared" si="7"/>
        <v>45.1607402691888</v>
      </c>
      <c r="H210" s="3"/>
    </row>
    <row r="211" spans="1:8" ht="51" outlineLevel="4">
      <c r="A211" s="12" t="s">
        <v>376</v>
      </c>
      <c r="B211" s="13" t="s">
        <v>377</v>
      </c>
      <c r="C211" s="12" t="s">
        <v>376</v>
      </c>
      <c r="D211" s="35">
        <v>57756973</v>
      </c>
      <c r="E211" s="35">
        <v>59524754</v>
      </c>
      <c r="F211" s="35">
        <v>57734355.920000002</v>
      </c>
      <c r="G211" s="37">
        <f t="shared" si="7"/>
        <v>96.992178951298143</v>
      </c>
      <c r="H211" s="3"/>
    </row>
    <row r="212" spans="1:8" ht="63.75" outlineLevel="4">
      <c r="A212" s="12" t="s">
        <v>378</v>
      </c>
      <c r="B212" s="13" t="s">
        <v>379</v>
      </c>
      <c r="C212" s="12" t="s">
        <v>378</v>
      </c>
      <c r="D212" s="35">
        <v>773897</v>
      </c>
      <c r="E212" s="35">
        <v>873897</v>
      </c>
      <c r="F212" s="35">
        <v>870244.11</v>
      </c>
      <c r="G212" s="37">
        <f t="shared" si="7"/>
        <v>99.581999938207815</v>
      </c>
      <c r="H212" s="3"/>
    </row>
    <row r="213" spans="1:8" ht="76.5" outlineLevel="4">
      <c r="A213" s="12" t="s">
        <v>380</v>
      </c>
      <c r="B213" s="13" t="s">
        <v>381</v>
      </c>
      <c r="C213" s="12" t="s">
        <v>380</v>
      </c>
      <c r="D213" s="35">
        <v>106881764</v>
      </c>
      <c r="E213" s="35">
        <v>115324801.2</v>
      </c>
      <c r="F213" s="35">
        <v>113341732.20999999</v>
      </c>
      <c r="G213" s="37">
        <f t="shared" si="7"/>
        <v>98.280448811213731</v>
      </c>
      <c r="H213" s="3"/>
    </row>
    <row r="214" spans="1:8" ht="63.75" outlineLevel="4">
      <c r="A214" s="12" t="s">
        <v>382</v>
      </c>
      <c r="B214" s="13" t="s">
        <v>383</v>
      </c>
      <c r="C214" s="12" t="s">
        <v>382</v>
      </c>
      <c r="D214" s="35">
        <v>318867.5</v>
      </c>
      <c r="E214" s="35">
        <v>553313.84</v>
      </c>
      <c r="F214" s="35">
        <v>553313.84</v>
      </c>
      <c r="G214" s="37">
        <f t="shared" si="7"/>
        <v>100</v>
      </c>
      <c r="H214" s="3"/>
    </row>
    <row r="215" spans="1:8" ht="114.75" outlineLevel="4">
      <c r="A215" s="12" t="s">
        <v>384</v>
      </c>
      <c r="B215" s="13" t="s">
        <v>385</v>
      </c>
      <c r="C215" s="12" t="s">
        <v>384</v>
      </c>
      <c r="D215" s="35">
        <v>190939231</v>
      </c>
      <c r="E215" s="35">
        <v>195013483</v>
      </c>
      <c r="F215" s="35">
        <v>190784844.84</v>
      </c>
      <c r="G215" s="37">
        <f t="shared" si="7"/>
        <v>97.831617540003634</v>
      </c>
      <c r="H215" s="3"/>
    </row>
    <row r="216" spans="1:8" ht="204" outlineLevel="4">
      <c r="A216" s="12" t="s">
        <v>386</v>
      </c>
      <c r="B216" s="13" t="s">
        <v>387</v>
      </c>
      <c r="C216" s="12" t="s">
        <v>386</v>
      </c>
      <c r="D216" s="35">
        <v>366185990</v>
      </c>
      <c r="E216" s="35">
        <v>369932727</v>
      </c>
      <c r="F216" s="35">
        <v>369722367.81</v>
      </c>
      <c r="G216" s="37">
        <f t="shared" si="7"/>
        <v>99.943135825882194</v>
      </c>
      <c r="H216" s="3"/>
    </row>
    <row r="217" spans="1:8" ht="76.5" outlineLevel="4">
      <c r="A217" s="12" t="s">
        <v>388</v>
      </c>
      <c r="B217" s="13" t="s">
        <v>389</v>
      </c>
      <c r="C217" s="12" t="s">
        <v>388</v>
      </c>
      <c r="D217" s="35">
        <v>1283902</v>
      </c>
      <c r="E217" s="35">
        <v>1283902</v>
      </c>
      <c r="F217" s="35">
        <v>976336.72</v>
      </c>
      <c r="G217" s="37">
        <f t="shared" si="7"/>
        <v>76.044489376915053</v>
      </c>
      <c r="H217" s="3"/>
    </row>
    <row r="218" spans="1:8" ht="76.5" outlineLevel="4">
      <c r="A218" s="12" t="s">
        <v>390</v>
      </c>
      <c r="B218" s="13" t="s">
        <v>391</v>
      </c>
      <c r="C218" s="12" t="s">
        <v>390</v>
      </c>
      <c r="D218" s="35">
        <v>3030479</v>
      </c>
      <c r="E218" s="35">
        <v>1634542</v>
      </c>
      <c r="F218" s="35">
        <v>1634542</v>
      </c>
      <c r="G218" s="37">
        <f t="shared" si="7"/>
        <v>100</v>
      </c>
      <c r="H218" s="3"/>
    </row>
    <row r="219" spans="1:8" ht="89.25" outlineLevel="4">
      <c r="A219" s="12" t="s">
        <v>392</v>
      </c>
      <c r="B219" s="13" t="s">
        <v>393</v>
      </c>
      <c r="C219" s="12" t="s">
        <v>392</v>
      </c>
      <c r="D219" s="35">
        <v>78618821</v>
      </c>
      <c r="E219" s="35">
        <v>82113085</v>
      </c>
      <c r="F219" s="35">
        <v>82113085</v>
      </c>
      <c r="G219" s="37">
        <f t="shared" si="7"/>
        <v>100</v>
      </c>
      <c r="H219" s="3"/>
    </row>
    <row r="220" spans="1:8" ht="63.75" outlineLevel="4">
      <c r="A220" s="12" t="s">
        <v>394</v>
      </c>
      <c r="B220" s="13" t="s">
        <v>395</v>
      </c>
      <c r="C220" s="12" t="s">
        <v>394</v>
      </c>
      <c r="D220" s="35">
        <v>67189958</v>
      </c>
      <c r="E220" s="35">
        <v>76077594.370000005</v>
      </c>
      <c r="F220" s="35">
        <v>76077594.370000005</v>
      </c>
      <c r="G220" s="37">
        <f t="shared" si="7"/>
        <v>100</v>
      </c>
      <c r="H220" s="3"/>
    </row>
    <row r="221" spans="1:8" ht="38.25" outlineLevel="4">
      <c r="A221" s="12" t="s">
        <v>396</v>
      </c>
      <c r="B221" s="13" t="s">
        <v>397</v>
      </c>
      <c r="C221" s="12" t="s">
        <v>396</v>
      </c>
      <c r="D221" s="35">
        <v>2135810</v>
      </c>
      <c r="E221" s="35">
        <v>2288120</v>
      </c>
      <c r="F221" s="35">
        <v>1845326</v>
      </c>
      <c r="G221" s="37">
        <f t="shared" si="7"/>
        <v>80.648130342814184</v>
      </c>
      <c r="H221" s="3"/>
    </row>
    <row r="222" spans="1:8" ht="63.75" outlineLevel="4">
      <c r="A222" s="12" t="s">
        <v>398</v>
      </c>
      <c r="B222" s="13" t="s">
        <v>399</v>
      </c>
      <c r="C222" s="12" t="s">
        <v>398</v>
      </c>
      <c r="D222" s="35">
        <v>4908</v>
      </c>
      <c r="E222" s="35">
        <v>4908</v>
      </c>
      <c r="F222" s="35">
        <v>0</v>
      </c>
      <c r="G222" s="37">
        <f t="shared" si="7"/>
        <v>0</v>
      </c>
      <c r="H222" s="3"/>
    </row>
    <row r="223" spans="1:8" ht="63.75" outlineLevel="4">
      <c r="A223" s="12" t="s">
        <v>400</v>
      </c>
      <c r="B223" s="13" t="s">
        <v>401</v>
      </c>
      <c r="C223" s="12" t="s">
        <v>400</v>
      </c>
      <c r="D223" s="35">
        <v>1140026</v>
      </c>
      <c r="E223" s="35">
        <v>789912.64</v>
      </c>
      <c r="F223" s="35">
        <v>789880.87</v>
      </c>
      <c r="G223" s="37">
        <f t="shared" si="7"/>
        <v>99.995978036254741</v>
      </c>
      <c r="H223" s="3"/>
    </row>
    <row r="224" spans="1:8" ht="63.75" outlineLevel="4">
      <c r="A224" s="12" t="s">
        <v>402</v>
      </c>
      <c r="B224" s="13" t="s">
        <v>403</v>
      </c>
      <c r="C224" s="12" t="s">
        <v>402</v>
      </c>
      <c r="D224" s="35">
        <v>3265244</v>
      </c>
      <c r="E224" s="35">
        <v>3591841</v>
      </c>
      <c r="F224" s="35">
        <v>3546862.73</v>
      </c>
      <c r="G224" s="37">
        <f t="shared" si="7"/>
        <v>98.747765560892034</v>
      </c>
      <c r="H224" s="3"/>
    </row>
    <row r="225" spans="1:8" ht="38.25" outlineLevel="4">
      <c r="A225" s="12" t="s">
        <v>404</v>
      </c>
      <c r="B225" s="13" t="s">
        <v>405</v>
      </c>
      <c r="C225" s="12" t="s">
        <v>404</v>
      </c>
      <c r="D225" s="35">
        <v>33987113</v>
      </c>
      <c r="E225" s="35">
        <v>36598568</v>
      </c>
      <c r="F225" s="35">
        <v>36269031.829999998</v>
      </c>
      <c r="G225" s="37">
        <f t="shared" si="7"/>
        <v>99.099592721769866</v>
      </c>
      <c r="H225" s="3"/>
    </row>
    <row r="226" spans="1:8" ht="76.5" outlineLevel="4">
      <c r="A226" s="12" t="s">
        <v>406</v>
      </c>
      <c r="B226" s="13" t="s">
        <v>407</v>
      </c>
      <c r="C226" s="12" t="s">
        <v>406</v>
      </c>
      <c r="D226" s="35">
        <v>313510</v>
      </c>
      <c r="E226" s="35">
        <v>278403</v>
      </c>
      <c r="F226" s="35">
        <v>232108.22</v>
      </c>
      <c r="G226" s="37">
        <f t="shared" si="7"/>
        <v>83.371307062064702</v>
      </c>
      <c r="H226" s="3"/>
    </row>
    <row r="227" spans="1:8" ht="38.25" outlineLevel="4">
      <c r="A227" s="12" t="s">
        <v>408</v>
      </c>
      <c r="B227" s="13" t="s">
        <v>409</v>
      </c>
      <c r="C227" s="12" t="s">
        <v>408</v>
      </c>
      <c r="D227" s="35">
        <v>0</v>
      </c>
      <c r="E227" s="35">
        <v>128718410.95</v>
      </c>
      <c r="F227" s="35">
        <v>125280928.18000001</v>
      </c>
      <c r="G227" s="37">
        <f t="shared" si="7"/>
        <v>97.329455246821468</v>
      </c>
      <c r="H227" s="3"/>
    </row>
    <row r="228" spans="1:8" ht="89.25" outlineLevel="4">
      <c r="A228" s="12" t="s">
        <v>410</v>
      </c>
      <c r="B228" s="13" t="s">
        <v>411</v>
      </c>
      <c r="C228" s="12" t="s">
        <v>410</v>
      </c>
      <c r="D228" s="35">
        <v>28172196</v>
      </c>
      <c r="E228" s="35">
        <v>31403087.129999999</v>
      </c>
      <c r="F228" s="35">
        <v>31403087.129999999</v>
      </c>
      <c r="G228" s="37">
        <f t="shared" si="7"/>
        <v>100</v>
      </c>
      <c r="H228" s="3"/>
    </row>
    <row r="229" spans="1:8" ht="51" outlineLevel="4">
      <c r="A229" s="12" t="s">
        <v>412</v>
      </c>
      <c r="B229" s="13" t="s">
        <v>413</v>
      </c>
      <c r="C229" s="12" t="s">
        <v>412</v>
      </c>
      <c r="D229" s="35">
        <v>441302</v>
      </c>
      <c r="E229" s="35">
        <v>578510</v>
      </c>
      <c r="F229" s="35">
        <v>578510</v>
      </c>
      <c r="G229" s="37">
        <f t="shared" si="7"/>
        <v>100</v>
      </c>
      <c r="H229" s="3"/>
    </row>
    <row r="230" spans="1:8" ht="38.25" outlineLevel="4">
      <c r="A230" s="12" t="s">
        <v>414</v>
      </c>
      <c r="B230" s="13" t="s">
        <v>415</v>
      </c>
      <c r="C230" s="12" t="s">
        <v>414</v>
      </c>
      <c r="D230" s="35">
        <v>779167.2</v>
      </c>
      <c r="E230" s="35">
        <v>0</v>
      </c>
      <c r="F230" s="35">
        <v>0</v>
      </c>
      <c r="G230" s="37"/>
      <c r="H230" s="3"/>
    </row>
    <row r="231" spans="1:8" ht="51" outlineLevel="4">
      <c r="A231" s="12" t="s">
        <v>416</v>
      </c>
      <c r="B231" s="13" t="s">
        <v>417</v>
      </c>
      <c r="C231" s="12" t="s">
        <v>416</v>
      </c>
      <c r="D231" s="35">
        <v>58975489</v>
      </c>
      <c r="E231" s="35">
        <v>38451916</v>
      </c>
      <c r="F231" s="35">
        <v>38222001.520000003</v>
      </c>
      <c r="G231" s="37">
        <f t="shared" si="7"/>
        <v>99.402072760171436</v>
      </c>
      <c r="H231" s="3"/>
    </row>
    <row r="232" spans="1:8" ht="38.25" outlineLevel="4">
      <c r="A232" s="12" t="s">
        <v>418</v>
      </c>
      <c r="B232" s="13" t="s">
        <v>419</v>
      </c>
      <c r="C232" s="12" t="s">
        <v>418</v>
      </c>
      <c r="D232" s="35">
        <v>3996382</v>
      </c>
      <c r="E232" s="35">
        <v>4119513</v>
      </c>
      <c r="F232" s="35">
        <v>4119513</v>
      </c>
      <c r="G232" s="37">
        <f t="shared" si="7"/>
        <v>100</v>
      </c>
      <c r="H232" s="3"/>
    </row>
    <row r="233" spans="1:8" outlineLevel="3">
      <c r="A233" s="12" t="s">
        <v>420</v>
      </c>
      <c r="B233" s="39" t="s">
        <v>421</v>
      </c>
      <c r="C233" s="38" t="s">
        <v>420</v>
      </c>
      <c r="D233" s="14">
        <f>SUM(D234:D244)</f>
        <v>9909738</v>
      </c>
      <c r="E233" s="14">
        <f t="shared" ref="E233:F233" si="8">SUM(E234:E244)</f>
        <v>106461345.56</v>
      </c>
      <c r="F233" s="14">
        <f t="shared" si="8"/>
        <v>104695559.91</v>
      </c>
      <c r="G233" s="36">
        <f t="shared" si="7"/>
        <v>98.341383306108185</v>
      </c>
      <c r="H233" s="3"/>
    </row>
    <row r="234" spans="1:8" ht="51" outlineLevel="4">
      <c r="A234" s="12" t="s">
        <v>422</v>
      </c>
      <c r="B234" s="13" t="s">
        <v>423</v>
      </c>
      <c r="C234" s="12" t="s">
        <v>422</v>
      </c>
      <c r="D234" s="35">
        <v>330379</v>
      </c>
      <c r="E234" s="35">
        <v>330379</v>
      </c>
      <c r="F234" s="35">
        <v>330379</v>
      </c>
      <c r="G234" s="37">
        <f t="shared" si="7"/>
        <v>100</v>
      </c>
      <c r="H234" s="3"/>
    </row>
    <row r="235" spans="1:8" ht="38.25" outlineLevel="4">
      <c r="A235" s="12" t="s">
        <v>424</v>
      </c>
      <c r="B235" s="13" t="s">
        <v>425</v>
      </c>
      <c r="C235" s="12" t="s">
        <v>424</v>
      </c>
      <c r="D235" s="35">
        <v>6073930</v>
      </c>
      <c r="E235" s="35">
        <v>6240003</v>
      </c>
      <c r="F235" s="35">
        <v>5498144.3300000001</v>
      </c>
      <c r="G235" s="37">
        <f t="shared" si="7"/>
        <v>88.111244978568109</v>
      </c>
      <c r="H235" s="3"/>
    </row>
    <row r="236" spans="1:8" ht="63.75" outlineLevel="4">
      <c r="A236" s="12" t="s">
        <v>426</v>
      </c>
      <c r="B236" s="13" t="s">
        <v>427</v>
      </c>
      <c r="C236" s="12" t="s">
        <v>426</v>
      </c>
      <c r="D236" s="35">
        <v>0</v>
      </c>
      <c r="E236" s="35">
        <v>8031321.4800000004</v>
      </c>
      <c r="F236" s="35">
        <v>7874570.79</v>
      </c>
      <c r="G236" s="37">
        <f t="shared" si="7"/>
        <v>98.048257806758841</v>
      </c>
      <c r="H236" s="3"/>
    </row>
    <row r="237" spans="1:8" ht="51" outlineLevel="4">
      <c r="A237" s="12" t="s">
        <v>428</v>
      </c>
      <c r="B237" s="13" t="s">
        <v>429</v>
      </c>
      <c r="C237" s="12" t="s">
        <v>428</v>
      </c>
      <c r="D237" s="35">
        <v>0</v>
      </c>
      <c r="E237" s="35">
        <v>346296</v>
      </c>
      <c r="F237" s="35">
        <v>346296</v>
      </c>
      <c r="G237" s="37">
        <f t="shared" si="7"/>
        <v>100</v>
      </c>
      <c r="H237" s="3"/>
    </row>
    <row r="238" spans="1:8" ht="51" outlineLevel="4">
      <c r="A238" s="12" t="s">
        <v>430</v>
      </c>
      <c r="B238" s="13" t="s">
        <v>431</v>
      </c>
      <c r="C238" s="12" t="s">
        <v>430</v>
      </c>
      <c r="D238" s="35">
        <v>0</v>
      </c>
      <c r="E238" s="35">
        <v>36894996.409999996</v>
      </c>
      <c r="F238" s="35">
        <v>36874067.810000002</v>
      </c>
      <c r="G238" s="37">
        <f t="shared" si="7"/>
        <v>99.943275235028011</v>
      </c>
      <c r="H238" s="3"/>
    </row>
    <row r="239" spans="1:8" ht="63.75" outlineLevel="4">
      <c r="A239" s="12" t="s">
        <v>432</v>
      </c>
      <c r="B239" s="13" t="s">
        <v>433</v>
      </c>
      <c r="C239" s="12" t="s">
        <v>432</v>
      </c>
      <c r="D239" s="35">
        <v>0</v>
      </c>
      <c r="E239" s="35">
        <v>50000000</v>
      </c>
      <c r="F239" s="35">
        <v>49217818.859999999</v>
      </c>
      <c r="G239" s="37">
        <f t="shared" si="7"/>
        <v>98.435637720000003</v>
      </c>
      <c r="H239" s="3"/>
    </row>
    <row r="240" spans="1:8" ht="38.25" outlineLevel="4">
      <c r="A240" s="12" t="s">
        <v>434</v>
      </c>
      <c r="B240" s="13" t="s">
        <v>435</v>
      </c>
      <c r="C240" s="12" t="s">
        <v>434</v>
      </c>
      <c r="D240" s="35">
        <v>100000</v>
      </c>
      <c r="E240" s="35">
        <v>200000</v>
      </c>
      <c r="F240" s="35">
        <v>200000</v>
      </c>
      <c r="G240" s="37">
        <f t="shared" si="7"/>
        <v>100</v>
      </c>
      <c r="H240" s="3"/>
    </row>
    <row r="241" spans="1:8" ht="51" outlineLevel="4">
      <c r="A241" s="12" t="s">
        <v>436</v>
      </c>
      <c r="B241" s="13" t="s">
        <v>437</v>
      </c>
      <c r="C241" s="12" t="s">
        <v>436</v>
      </c>
      <c r="D241" s="35">
        <v>1000000</v>
      </c>
      <c r="E241" s="35">
        <v>1180000</v>
      </c>
      <c r="F241" s="35">
        <v>1180000</v>
      </c>
      <c r="G241" s="37">
        <f t="shared" si="7"/>
        <v>100</v>
      </c>
      <c r="H241" s="3"/>
    </row>
    <row r="242" spans="1:8" ht="51" outlineLevel="4">
      <c r="A242" s="12" t="s">
        <v>438</v>
      </c>
      <c r="B242" s="13" t="s">
        <v>439</v>
      </c>
      <c r="C242" s="12" t="s">
        <v>438</v>
      </c>
      <c r="D242" s="35">
        <v>2029637</v>
      </c>
      <c r="E242" s="35">
        <v>2200193.54</v>
      </c>
      <c r="F242" s="35">
        <v>2137136.9900000002</v>
      </c>
      <c r="G242" s="37">
        <f t="shared" si="7"/>
        <v>97.134045307668714</v>
      </c>
      <c r="H242" s="3"/>
    </row>
    <row r="243" spans="1:8" ht="102" outlineLevel="4">
      <c r="A243" s="12" t="s">
        <v>440</v>
      </c>
      <c r="B243" s="13" t="s">
        <v>441</v>
      </c>
      <c r="C243" s="12" t="s">
        <v>440</v>
      </c>
      <c r="D243" s="35">
        <v>375792</v>
      </c>
      <c r="E243" s="35">
        <v>407156.13</v>
      </c>
      <c r="F243" s="35">
        <v>406146.13</v>
      </c>
      <c r="G243" s="37">
        <f t="shared" si="7"/>
        <v>99.751937911385497</v>
      </c>
      <c r="H243" s="3"/>
    </row>
    <row r="244" spans="1:8" ht="38.25" outlineLevel="4">
      <c r="A244" s="12" t="s">
        <v>442</v>
      </c>
      <c r="B244" s="13" t="s">
        <v>443</v>
      </c>
      <c r="C244" s="12" t="s">
        <v>442</v>
      </c>
      <c r="D244" s="35">
        <v>0</v>
      </c>
      <c r="E244" s="35">
        <v>631000</v>
      </c>
      <c r="F244" s="35">
        <v>631000</v>
      </c>
      <c r="G244" s="37">
        <f t="shared" si="7"/>
        <v>100</v>
      </c>
      <c r="H244" s="3"/>
    </row>
    <row r="245" spans="1:8" ht="38.25" outlineLevel="2">
      <c r="A245" s="12" t="s">
        <v>444</v>
      </c>
      <c r="B245" s="39" t="s">
        <v>445</v>
      </c>
      <c r="C245" s="38" t="s">
        <v>444</v>
      </c>
      <c r="D245" s="14">
        <v>0</v>
      </c>
      <c r="E245" s="14">
        <v>593999</v>
      </c>
      <c r="F245" s="14">
        <v>366606</v>
      </c>
      <c r="G245" s="36">
        <f t="shared" si="7"/>
        <v>61.718285721019726</v>
      </c>
      <c r="H245" s="3"/>
    </row>
    <row r="246" spans="1:8" ht="38.25" outlineLevel="3">
      <c r="A246" s="12" t="s">
        <v>446</v>
      </c>
      <c r="B246" s="13" t="s">
        <v>447</v>
      </c>
      <c r="C246" s="12" t="s">
        <v>446</v>
      </c>
      <c r="D246" s="35">
        <v>0</v>
      </c>
      <c r="E246" s="35">
        <v>593999</v>
      </c>
      <c r="F246" s="35">
        <v>366606</v>
      </c>
      <c r="G246" s="37">
        <f t="shared" si="7"/>
        <v>61.718285721019726</v>
      </c>
      <c r="H246" s="3"/>
    </row>
    <row r="247" spans="1:8" ht="38.25" outlineLevel="4">
      <c r="A247" s="12" t="s">
        <v>448</v>
      </c>
      <c r="B247" s="13" t="s">
        <v>449</v>
      </c>
      <c r="C247" s="12" t="s">
        <v>448</v>
      </c>
      <c r="D247" s="35">
        <v>0</v>
      </c>
      <c r="E247" s="35">
        <v>593999</v>
      </c>
      <c r="F247" s="35">
        <v>366606</v>
      </c>
      <c r="G247" s="37">
        <f t="shared" si="7"/>
        <v>61.718285721019726</v>
      </c>
      <c r="H247" s="3"/>
    </row>
    <row r="248" spans="1:8" ht="76.5" outlineLevel="2">
      <c r="A248" s="12" t="s">
        <v>450</v>
      </c>
      <c r="B248" s="39" t="s">
        <v>451</v>
      </c>
      <c r="C248" s="38" t="s">
        <v>450</v>
      </c>
      <c r="D248" s="14">
        <v>0</v>
      </c>
      <c r="E248" s="14">
        <v>1455285.17</v>
      </c>
      <c r="F248" s="14">
        <v>1455285.17</v>
      </c>
      <c r="G248" s="36">
        <f t="shared" si="7"/>
        <v>100</v>
      </c>
      <c r="H248" s="3"/>
    </row>
    <row r="249" spans="1:8" ht="38.25" outlineLevel="4">
      <c r="A249" s="12" t="s">
        <v>452</v>
      </c>
      <c r="B249" s="13" t="s">
        <v>453</v>
      </c>
      <c r="C249" s="12" t="s">
        <v>452</v>
      </c>
      <c r="D249" s="35">
        <v>0</v>
      </c>
      <c r="E249" s="35">
        <v>8815.2999999999993</v>
      </c>
      <c r="F249" s="35">
        <v>8815.2999999999993</v>
      </c>
      <c r="G249" s="37">
        <f t="shared" si="7"/>
        <v>100</v>
      </c>
      <c r="H249" s="3"/>
    </row>
    <row r="250" spans="1:8" ht="38.25" outlineLevel="4">
      <c r="A250" s="12" t="s">
        <v>454</v>
      </c>
      <c r="B250" s="13" t="s">
        <v>455</v>
      </c>
      <c r="C250" s="12" t="s">
        <v>454</v>
      </c>
      <c r="D250" s="35">
        <v>0</v>
      </c>
      <c r="E250" s="35">
        <v>115190.07</v>
      </c>
      <c r="F250" s="35">
        <v>115190.07</v>
      </c>
      <c r="G250" s="37">
        <f t="shared" si="7"/>
        <v>100</v>
      </c>
      <c r="H250" s="3"/>
    </row>
    <row r="251" spans="1:8" ht="51" outlineLevel="4">
      <c r="A251" s="12" t="s">
        <v>456</v>
      </c>
      <c r="B251" s="13" t="s">
        <v>457</v>
      </c>
      <c r="C251" s="12" t="s">
        <v>456</v>
      </c>
      <c r="D251" s="35">
        <v>0</v>
      </c>
      <c r="E251" s="35">
        <v>1331139.8</v>
      </c>
      <c r="F251" s="35">
        <v>1331139.8</v>
      </c>
      <c r="G251" s="37">
        <f t="shared" si="7"/>
        <v>100</v>
      </c>
      <c r="H251" s="3"/>
    </row>
    <row r="252" spans="1:8" ht="51" outlineLevel="4">
      <c r="A252" s="12" t="s">
        <v>458</v>
      </c>
      <c r="B252" s="13" t="s">
        <v>457</v>
      </c>
      <c r="C252" s="12" t="s">
        <v>458</v>
      </c>
      <c r="D252" s="35">
        <v>0</v>
      </c>
      <c r="E252" s="35">
        <v>140</v>
      </c>
      <c r="F252" s="35">
        <v>140</v>
      </c>
      <c r="G252" s="37">
        <f t="shared" si="7"/>
        <v>100</v>
      </c>
      <c r="H252" s="3"/>
    </row>
    <row r="253" spans="1:8" ht="51" outlineLevel="2">
      <c r="A253" s="12" t="s">
        <v>459</v>
      </c>
      <c r="B253" s="39" t="s">
        <v>460</v>
      </c>
      <c r="C253" s="38" t="s">
        <v>459</v>
      </c>
      <c r="D253" s="14">
        <v>0</v>
      </c>
      <c r="E253" s="14">
        <v>-692327.01</v>
      </c>
      <c r="F253" s="14">
        <v>-692327.01</v>
      </c>
      <c r="G253" s="36">
        <f t="shared" si="7"/>
        <v>100</v>
      </c>
      <c r="H253" s="3"/>
    </row>
    <row r="254" spans="1:8" ht="63.75" outlineLevel="4">
      <c r="A254" s="12" t="s">
        <v>461</v>
      </c>
      <c r="B254" s="13" t="s">
        <v>462</v>
      </c>
      <c r="C254" s="12" t="s">
        <v>461</v>
      </c>
      <c r="D254" s="35">
        <v>0</v>
      </c>
      <c r="E254" s="35">
        <v>-5900</v>
      </c>
      <c r="F254" s="35">
        <v>-5900</v>
      </c>
      <c r="G254" s="37">
        <f t="shared" si="7"/>
        <v>100</v>
      </c>
      <c r="H254" s="3"/>
    </row>
    <row r="255" spans="1:8" ht="51" outlineLevel="4">
      <c r="A255" s="12" t="s">
        <v>463</v>
      </c>
      <c r="B255" s="13" t="s">
        <v>464</v>
      </c>
      <c r="C255" s="12" t="s">
        <v>463</v>
      </c>
      <c r="D255" s="35">
        <v>0</v>
      </c>
      <c r="E255" s="35">
        <v>-9406.7999999999993</v>
      </c>
      <c r="F255" s="35">
        <v>-9406.7999999999993</v>
      </c>
      <c r="G255" s="37">
        <f t="shared" si="7"/>
        <v>100</v>
      </c>
      <c r="H255" s="3"/>
    </row>
    <row r="256" spans="1:8" ht="63.75" outlineLevel="4">
      <c r="A256" s="12" t="s">
        <v>465</v>
      </c>
      <c r="B256" s="13" t="s">
        <v>466</v>
      </c>
      <c r="C256" s="12" t="s">
        <v>465</v>
      </c>
      <c r="D256" s="35">
        <v>0</v>
      </c>
      <c r="E256" s="35">
        <v>-158867.25</v>
      </c>
      <c r="F256" s="35">
        <v>-158867.25</v>
      </c>
      <c r="G256" s="37">
        <f t="shared" si="7"/>
        <v>100</v>
      </c>
      <c r="H256" s="3"/>
    </row>
    <row r="257" spans="1:8" ht="51" outlineLevel="4">
      <c r="A257" s="12" t="s">
        <v>467</v>
      </c>
      <c r="B257" s="13" t="s">
        <v>468</v>
      </c>
      <c r="C257" s="12" t="s">
        <v>467</v>
      </c>
      <c r="D257" s="35">
        <v>0</v>
      </c>
      <c r="E257" s="35">
        <v>-439395.46</v>
      </c>
      <c r="F257" s="35">
        <v>-439395.46</v>
      </c>
      <c r="G257" s="37">
        <f t="shared" si="7"/>
        <v>100</v>
      </c>
      <c r="H257" s="3"/>
    </row>
    <row r="258" spans="1:8" ht="51" outlineLevel="4">
      <c r="A258" s="12" t="s">
        <v>469</v>
      </c>
      <c r="B258" s="13" t="s">
        <v>470</v>
      </c>
      <c r="C258" s="12" t="s">
        <v>469</v>
      </c>
      <c r="D258" s="35">
        <v>0</v>
      </c>
      <c r="E258" s="35">
        <v>-35977.370000000003</v>
      </c>
      <c r="F258" s="35">
        <v>-35977.370000000003</v>
      </c>
      <c r="G258" s="37">
        <f t="shared" si="7"/>
        <v>100</v>
      </c>
      <c r="H258" s="3"/>
    </row>
    <row r="259" spans="1:8" ht="51" outlineLevel="4">
      <c r="A259" s="12" t="s">
        <v>471</v>
      </c>
      <c r="B259" s="13" t="s">
        <v>464</v>
      </c>
      <c r="C259" s="12" t="s">
        <v>471</v>
      </c>
      <c r="D259" s="35">
        <v>0</v>
      </c>
      <c r="E259" s="35">
        <v>-42780.13</v>
      </c>
      <c r="F259" s="35">
        <v>-42780.13</v>
      </c>
      <c r="G259" s="37">
        <f>F259/E259*100</f>
        <v>100</v>
      </c>
      <c r="H259" s="3"/>
    </row>
    <row r="260" spans="1:8" ht="12.75" customHeight="1">
      <c r="A260" s="15" t="s">
        <v>472</v>
      </c>
      <c r="B260" s="16"/>
      <c r="C260" s="16"/>
      <c r="D260" s="17">
        <v>1714687468.8099999</v>
      </c>
      <c r="E260" s="17">
        <v>2413199912.8499999</v>
      </c>
      <c r="F260" s="17">
        <v>2313304296.9000001</v>
      </c>
      <c r="G260" s="36">
        <f>F260/E260*100</f>
        <v>95.860450043195016</v>
      </c>
      <c r="H260" s="3"/>
    </row>
    <row r="261" spans="1:8" ht="12.75" customHeight="1">
      <c r="A261" s="3"/>
      <c r="B261" s="3"/>
      <c r="C261" s="3"/>
      <c r="D261" s="3"/>
      <c r="E261" s="3"/>
      <c r="F261" s="3"/>
      <c r="G261" s="3"/>
      <c r="H261" s="3"/>
    </row>
    <row r="262" spans="1:8">
      <c r="A262" s="18"/>
      <c r="B262" s="19"/>
      <c r="C262" s="19"/>
      <c r="D262" s="19"/>
      <c r="E262" s="19"/>
      <c r="F262" s="20"/>
      <c r="G262" s="20"/>
      <c r="H262" s="3"/>
    </row>
  </sheetData>
  <mergeCells count="14">
    <mergeCell ref="E7:E8"/>
    <mergeCell ref="F7:F8"/>
    <mergeCell ref="B6:F6"/>
    <mergeCell ref="A4:G4"/>
    <mergeCell ref="E1:G1"/>
    <mergeCell ref="E2:G2"/>
    <mergeCell ref="A262:E262"/>
    <mergeCell ref="A260:C260"/>
    <mergeCell ref="A7:A8"/>
    <mergeCell ref="B7:B8"/>
    <mergeCell ref="C7:C8"/>
    <mergeCell ref="D7:D8"/>
    <mergeCell ref="A5:F5"/>
    <mergeCell ref="G7:G8"/>
  </mergeCells>
  <pageMargins left="0.39374999999999999" right="0.39374999999999999" top="0.59027779999999996" bottom="0.59027779999999996" header="0.39374999999999999" footer="0.39374999999999999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2749329-0168-49ED-B7D3-C909580F3F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1</cp:lastModifiedBy>
  <cp:lastPrinted>2021-03-24T12:20:23Z</cp:lastPrinted>
  <dcterms:created xsi:type="dcterms:W3CDTF">2021-03-24T11:57:13Z</dcterms:created>
  <dcterms:modified xsi:type="dcterms:W3CDTF">2021-03-24T12:21:45Z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user_13_6_01.02.2012_16_12_19(2).xlsx</vt:lpwstr>
  </property>
  <property fmtid="{D5CDD505-2E9C-101B-9397-08002B2CF9AE}" pid="3" name="Название отчета">
    <vt:lpwstr>user_13_6_01.02.2012_16_12_19(2).xlsx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