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70" windowWidth="28455" windowHeight="11955"/>
  </bookViews>
  <sheets>
    <sheet name="Документ" sheetId="2" r:id="rId1"/>
  </sheets>
  <definedNames>
    <definedName name="_xlnm._FilterDatabase" localSheetId="0" hidden="1">Документ!$A$9:$AL$264</definedName>
    <definedName name="_xlnm.Print_Titles" localSheetId="0">Документ!$7:$8</definedName>
  </definedNames>
  <calcPr calcId="114210" fullCalcOnLoad="1"/>
</workbook>
</file>

<file path=xl/calcChain.xml><?xml version="1.0" encoding="utf-8"?>
<calcChain xmlns="http://schemas.openxmlformats.org/spreadsheetml/2006/main">
  <c r="E235" i="2"/>
  <c r="F235"/>
  <c r="D235"/>
  <c r="E206"/>
  <c r="F206"/>
  <c r="D206"/>
  <c r="E175"/>
  <c r="F175"/>
  <c r="D175"/>
  <c r="G264"/>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4"/>
  <c r="G75"/>
  <c r="G76"/>
  <c r="G77"/>
  <c r="G78"/>
  <c r="G79"/>
  <c r="G80"/>
  <c r="G81"/>
  <c r="G82"/>
  <c r="G83"/>
  <c r="G84"/>
  <c r="G85"/>
  <c r="G86"/>
  <c r="G87"/>
  <c r="G88"/>
  <c r="G89"/>
  <c r="G90"/>
  <c r="G91"/>
  <c r="G92"/>
  <c r="G93"/>
  <c r="G94"/>
  <c r="G95"/>
  <c r="G96"/>
  <c r="G97"/>
  <c r="G98"/>
  <c r="G99"/>
  <c r="G100"/>
  <c r="G101"/>
  <c r="G102"/>
  <c r="G103"/>
  <c r="G104"/>
  <c r="G105"/>
  <c r="G106"/>
  <c r="G107"/>
  <c r="G109"/>
  <c r="G110"/>
  <c r="G111"/>
  <c r="G112"/>
  <c r="G113"/>
  <c r="G114"/>
  <c r="G117"/>
  <c r="G118"/>
  <c r="G120"/>
  <c r="G121"/>
  <c r="G122"/>
  <c r="G123"/>
  <c r="G124"/>
  <c r="G125"/>
  <c r="G126"/>
  <c r="G128"/>
  <c r="G129"/>
  <c r="G130"/>
  <c r="G131"/>
  <c r="G132"/>
  <c r="G133"/>
  <c r="G134"/>
  <c r="G135"/>
  <c r="G136"/>
  <c r="G137"/>
  <c r="G138"/>
  <c r="G139"/>
  <c r="G140"/>
  <c r="G142"/>
  <c r="G144"/>
  <c r="G145"/>
  <c r="G146"/>
  <c r="G147"/>
  <c r="G148"/>
  <c r="G149"/>
  <c r="G150"/>
  <c r="G151"/>
  <c r="G152"/>
  <c r="G153"/>
  <c r="G154"/>
  <c r="G155"/>
  <c r="G156"/>
  <c r="G157"/>
  <c r="G159"/>
  <c r="G160"/>
  <c r="G161"/>
  <c r="G162"/>
  <c r="G165"/>
  <c r="G166"/>
  <c r="G167"/>
  <c r="G168"/>
  <c r="G169"/>
  <c r="G170"/>
  <c r="G171"/>
  <c r="G172"/>
  <c r="G173"/>
  <c r="G174"/>
  <c r="G175"/>
  <c r="G176"/>
  <c r="G177"/>
  <c r="G179"/>
  <c r="G180"/>
  <c r="G181"/>
  <c r="G183"/>
  <c r="G184"/>
  <c r="G185"/>
  <c r="G186"/>
  <c r="G187"/>
  <c r="G189"/>
  <c r="G190"/>
  <c r="G193"/>
  <c r="G195"/>
  <c r="G196"/>
  <c r="G197"/>
  <c r="G199"/>
  <c r="G200"/>
  <c r="G201"/>
  <c r="G202"/>
  <c r="G203"/>
  <c r="G204"/>
  <c r="G205"/>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11"/>
  <c r="G10"/>
  <c r="G206"/>
</calcChain>
</file>

<file path=xl/sharedStrings.xml><?xml version="1.0" encoding="utf-8"?>
<sst xmlns="http://schemas.openxmlformats.org/spreadsheetml/2006/main" count="775" uniqueCount="494">
  <si>
    <t xml:space="preserve">        НАЛОГИ НА ТОВАРЫ (РАБОТЫ, УСЛУГИ), РЕАЛИЗУЕМЫЕ НА ТЕРРИТОРИИ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</si>
  <si>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</si>
  <si>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</si>
  <si>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</si>
  <si>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</si>
  <si>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</si>
  <si>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</si>
  <si>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</si>
  <si>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</si>
  <si>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</si>
  <si>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</si>
  <si>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</si>
  <si>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</si>
  <si>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</si>
  <si>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</si>
  <si>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18210501011012100110</t>
  </si>
  <si>
    <t xml:space="preserve">            Налог, взимаемый с налогоплательщиков, выбравших в качестве объекта налогообложения доходы (пени по соответствующему платежу)</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</si>
  <si>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</si>
  <si>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</si>
  <si>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</si>
  <si>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</si>
  <si>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18210501012012100110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</si>
  <si>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</si>
  <si>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18210501021011000110</t>
  </si>
  <si>
    <t>18210501021012100110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</si>
  <si>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</si>
  <si>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18210501021013000110</t>
  </si>
  <si>
    <t>18210501022012100110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</si>
  <si>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</si>
  <si>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18210501050012100110</t>
  </si>
  <si>
    <t xml:space="preserve">            Минимальный налог, зачисляемый в бюджеты субъектов Российской Федерации (пени по соответствующему платежу)</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</si>
  <si>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</si>
  <si>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</si>
  <si>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</si>
  <si>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</si>
  <si>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18210502010022100110</t>
  </si>
  <si>
    <t xml:space="preserve">            Единый налог на вмененный доход для отдельных видов деятельности (пени по соответствующему платежу)</t>
  </si>
  <si>
    <t>18210502010022200110</t>
  </si>
  <si>
    <t>18210502010023000110</t>
  </si>
  <si>
    <t>18210502020021000110</t>
  </si>
  <si>
    <t xml:space="preserve">            Единый налог на вмененный доход для отдельных видов деятельности (за налоговые периоды, истекшие до 1 января 2011 года)</t>
  </si>
  <si>
    <t>18210502020022100110</t>
  </si>
  <si>
    <t>00010503000000000000</t>
  </si>
  <si>
    <t xml:space="preserve">          Единый сельскохозяйственный налог</t>
  </si>
  <si>
    <t>18210503010011000110</t>
  </si>
  <si>
    <t xml:space="preserve">            Единый сельскохозяйственный налог</t>
  </si>
  <si>
    <t>18210503010012100110</t>
  </si>
  <si>
    <t xml:space="preserve">            Единый сельскохозяйственный налог (пени по соответствующему платежу)</t>
  </si>
  <si>
    <t>18210503010012200110</t>
  </si>
  <si>
    <t>18210503010013000110</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</si>
  <si>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</si>
  <si>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</si>
  <si>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</si>
  <si>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</si>
  <si>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18210504020022100110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</si>
  <si>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</si>
  <si>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</si>
  <si>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</si>
  <si>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</si>
  <si>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</si>
  <si>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</si>
  <si>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</si>
  <si>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18210602010022100110</t>
  </si>
  <si>
    <t xml:space="preserve">            Налог на имущество организаций по имуществу, не входящему в Единую систему газоснабжения (пени по соответствующему платежу)</t>
  </si>
  <si>
    <t>18210602010022200110</t>
  </si>
  <si>
    <t xml:space="preserve">            Налог на имущество организаций по имуществу, не входящему в Единую систему газоснабжения (проценты по соответствующему платежу)</t>
  </si>
  <si>
    <t>18210602010023000110</t>
  </si>
  <si>
    <t>18210602020021000110</t>
  </si>
  <si>
    <t xml:space="preserve">            Налог на имущество организаций по имуществу, входящему в Единую систему газоснабжения</t>
  </si>
  <si>
    <t>18210602020022100110</t>
  </si>
  <si>
    <t xml:space="preserve">            Налог на имущество организаций по имуществу, входящему в Единую систему газоснабжения (пени по соответствующему платежу)</t>
  </si>
  <si>
    <t>00010800000000000000</t>
  </si>
  <si>
    <t xml:space="preserve">        ГОСУДАРСТВЕННАЯ ПОШЛИНА</t>
  </si>
  <si>
    <t>18210803010011000110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</si>
  <si>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</si>
  <si>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18210803010011050110</t>
  </si>
  <si>
    <t>18210803010011060110</t>
  </si>
  <si>
    <t>18210803010014000110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</si>
  <si>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</si>
  <si>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00010900000000000000</t>
  </si>
  <si>
    <t xml:space="preserve">        ЗАДОЛЖЕННОСТЬ И ПЕРЕРАСЧЕТЫ ПО ОТМЕНЕННЫМ НАЛОГАМ, СБОРАМ И ИНЫМ ОБЯЗАТЕЛЬНЫМ ПЛАТЕЖАМ</t>
  </si>
  <si>
    <t>18210907033051000110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</si>
  <si>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</si>
  <si>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18210907053052100110</t>
  </si>
  <si>
    <t xml:space="preserve">            Прочие местные налоги и сборы, мобилизуемые на территориях муниципальных районов (пени по соответствующему платежу)</t>
  </si>
  <si>
    <t>00011100000000000000</t>
  </si>
  <si>
    <t xml:space="preserve">        ДОХОДЫ ОТ ИСПОЛЬЗОВАНИЯ ИМУЩЕСТВА, НАХОДЯЩЕГОСЯ В ГОСУДАРСТВЕННОЙ И МУНИЦИПАЛЬНОЙ СОБСТВЕННОСТИ</t>
  </si>
  <si>
    <t>01111103050050000120</t>
  </si>
  <si>
    <t xml:space="preserve">            Проценты, полученные от предоставления бюджетных кредитов внутри страны за счет средств бюджетов муниципальных районов</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</si>
  <si>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</si>
  <si>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</si>
  <si>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</si>
  <si>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</si>
  <si>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</si>
  <si>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</si>
  <si>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</si>
  <si>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</si>
  <si>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</si>
  <si>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</si>
  <si>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</si>
  <si>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</si>
  <si>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</si>
  <si>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</si>
  <si>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07511109045050000120</t>
  </si>
  <si>
    <t>00011200000000000000</t>
  </si>
  <si>
    <t xml:space="preserve">        ПЛАТЕЖИ ПРИ ПОЛЬЗОВАНИИ ПРИРОДНЫМИ РЕСУРСАМИ</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</si>
  <si>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</si>
  <si>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</si>
  <si>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</si>
  <si>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</si>
  <si>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</si>
  <si>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</si>
  <si>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04811201042016000120</t>
  </si>
  <si>
    <t xml:space="preserve">            Плата за размещение твердых коммунальных отходов</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</si>
  <si>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</si>
  <si>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</si>
  <si>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</si>
  <si>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</si>
  <si>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</si>
  <si>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</si>
  <si>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</si>
  <si>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</si>
  <si>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</si>
  <si>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</si>
  <si>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</si>
  <si>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07511302995050000130</t>
  </si>
  <si>
    <t>00011400000000000000</t>
  </si>
  <si>
    <t xml:space="preserve">        ДОХОДЫ ОТ ПРОДАЖИ МАТЕРИАЛЬНЫХ И НЕМАТЕРИАЛЬНЫХ АКТИВОВ</t>
  </si>
  <si>
    <t>00011402000000000000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</si>
  <si>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</si>
  <si>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01111402053050000410</t>
  </si>
  <si>
    <t xml:space="preserve">            Доходы от реализации иного имущества,находящегося в собственности мун.районов(за исключением имущества муниципальных бюджетных и автономных учреждений,а также имущества мун.унитарных предприятий в том числе казенных),в части реализации основных средств п</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</si>
  <si>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</si>
  <si>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</si>
  <si>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</si>
  <si>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</si>
  <si>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</si>
  <si>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</si>
  <si>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01111406025050000430</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</si>
  <si>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</si>
  <si>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</si>
  <si>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</si>
  <si>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00011600000000000000</t>
  </si>
  <si>
    <t xml:space="preserve">        ШТРАФЫ, САНКЦИИ, ВОЗМЕЩЕНИЕ УЩЕРБА</t>
  </si>
  <si>
    <t>00011601000000000000</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</si>
  <si>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</si>
  <si>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</si>
  <si>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</si>
  <si>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</si>
  <si>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</si>
  <si>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</si>
  <si>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</si>
  <si>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</si>
  <si>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73011601073010017140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</si>
  <si>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</si>
  <si>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</si>
  <si>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</si>
  <si>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</si>
  <si>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</si>
  <si>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</si>
  <si>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</si>
  <si>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</si>
  <si>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</si>
  <si>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</si>
  <si>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</si>
  <si>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</si>
  <si>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</si>
  <si>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</si>
  <si>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</si>
  <si>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</si>
  <si>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</si>
  <si>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</si>
  <si>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</si>
  <si>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76511601063019000140</t>
  </si>
  <si>
    <t>76511601073010027140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</si>
  <si>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t>
  </si>
  <si>
    <t>76511601073019000140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</si>
  <si>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</si>
  <si>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</si>
  <si>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</si>
  <si>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</si>
  <si>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</si>
  <si>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</si>
  <si>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</si>
  <si>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</si>
  <si>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</si>
  <si>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</si>
  <si>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</si>
  <si>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</si>
  <si>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</si>
  <si>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</si>
  <si>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</si>
  <si>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</si>
  <si>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</si>
  <si>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</si>
  <si>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</si>
  <si>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</si>
  <si>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</si>
  <si>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</si>
  <si>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76511601193010029140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</si>
  <si>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</si>
  <si>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</si>
  <si>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</si>
  <si>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</si>
  <si>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</si>
  <si>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</si>
  <si>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</si>
  <si>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</si>
  <si>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</si>
  <si>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</si>
  <si>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</si>
  <si>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</si>
  <si>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01111607010050000140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</si>
  <si>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</si>
  <si>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01111607090050000140</t>
  </si>
  <si>
    <t>от 25.05.2022г. № 32</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</si>
  <si>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</si>
  <si>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05611607010050000140</t>
  </si>
  <si>
    <t>07511607010050000140</t>
  </si>
  <si>
    <t>07511607090050000140</t>
  </si>
  <si>
    <t>00011610000000000000</t>
  </si>
  <si>
    <t xml:space="preserve">          Платежи в целях возмещения причиненного ущерба (убытков)</t>
  </si>
  <si>
    <t>01111610031050000140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</si>
  <si>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района</t>
  </si>
  <si>
    <t>01111610061050000140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</si>
  <si>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</si>
  <si>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04811610123010051140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</si>
  <si>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</si>
  <si>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</si>
  <si>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</si>
  <si>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</si>
  <si>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75811610123010051140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</si>
  <si>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</si>
  <si>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00011611000000000000</t>
  </si>
  <si>
    <t>75811611050010001140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</si>
  <si>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</si>
  <si>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75811611050010002140</t>
  </si>
  <si>
    <t>00011700000000000000</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</si>
  <si>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</si>
  <si>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</si>
  <si>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</si>
  <si>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</si>
  <si>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</si>
  <si>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</si>
  <si>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</si>
  <si>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</si>
  <si>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</si>
  <si>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</si>
  <si>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</si>
  <si>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</si>
  <si>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</si>
  <si>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00020219000000000000</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</si>
  <si>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</si>
  <si>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</si>
  <si>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01120219999050167150</t>
  </si>
  <si>
    <t xml:space="preserve">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t>
  </si>
  <si>
    <t>01120219999050440150</t>
  </si>
  <si>
    <t xml:space="preserve">            Прочие дотации бюджетам на поощрение муниципальных образований Калужской области за достижение наилучших показателей социально-экономического развития городских округов и муниципальных районов Калужской области</t>
  </si>
  <si>
    <t>01120219999050445150</t>
  </si>
  <si>
    <t xml:space="preserve">            Прочие дотации из областного бюджета бюджетам муниципальных образований Калужской области на стимулирование муниципальных образований Калужской области - победителей конкурса по благоустройству территории, прилегающей к государственным объектам, оказывающим медицинскую помощь</t>
  </si>
  <si>
    <t>07520219999050327150</t>
  </si>
  <si>
    <t xml:space="preserve">            Прочие дотации бюджетам муниципальных образований на стимулирование лучших муниципальных образований Калужской области на территории которых расположены общеобразовательные организации - победители ежегодного конкурса отбора лучших общеобразовательных организаций, находящихся на территории Калужской области</t>
  </si>
  <si>
    <t>00020220000000000000</t>
  </si>
  <si>
    <t xml:space="preserve">          Субсидии бюджетам бюджетной системы Российской Федерации (межбюджетные субсидии)</t>
  </si>
  <si>
    <t>01120220299050000150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</si>
  <si>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</si>
  <si>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01120220302050000150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</si>
  <si>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</si>
  <si>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01120225232050000150</t>
  </si>
  <si>
    <t xml:space="preserve">            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</si>
  <si>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</si>
  <si>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</si>
  <si>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</si>
  <si>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</si>
  <si>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</si>
  <si>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</si>
  <si>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01120225519050000150</t>
  </si>
  <si>
    <t xml:space="preserve">            Субсидия бюджетам муниципальных районов на поддержку отрасли культуры</t>
  </si>
  <si>
    <t>05620225519050000150</t>
  </si>
  <si>
    <t>07520225097050000150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</si>
  <si>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</si>
  <si>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</si>
  <si>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</si>
  <si>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</si>
  <si>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</si>
  <si>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01120229999050201150</t>
  </si>
  <si>
    <t xml:space="preserve">            Прочие субсидии бюджетам муниципальных образований на осуществление капитального ремонта индивидуальных жилых домов инвалидов и участников Великой Отечественной войны, тружеников тыла и вдов погибших (умерших) инвалидов и участников Великой Отечественной войны</t>
  </si>
  <si>
    <t>01120229999050211150</t>
  </si>
  <si>
    <t xml:space="preserve">            Прочие субсидии бюджетам муниципальных образований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(или)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t>
  </si>
  <si>
    <t>01120229999050233150</t>
  </si>
  <si>
    <t xml:space="preserve">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</si>
  <si>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</si>
  <si>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</si>
  <si>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01120229999050243150</t>
  </si>
  <si>
    <t xml:space="preserve">            Прочие субсидии бюджетам муниципальных образований для софинансирования расходов на реализацию мероприятий в области кадастровых работ, за исключением комплексных кадастровых работ</t>
  </si>
  <si>
    <t>01120229999050251150</t>
  </si>
  <si>
    <t xml:space="preserve">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t>
  </si>
  <si>
    <t>01120229999050266150</t>
  </si>
  <si>
    <t xml:space="preserve">            Прочие субсидии бюджетам на обеспечение финансовой устойчивости муниципальных образований Калужской области</t>
  </si>
  <si>
    <t>01120229999050267150</t>
  </si>
  <si>
    <t xml:space="preserve">            Субсидии, передаваемые бюджетам муниципальных районов на ремонт, благоустройство территорий, укрепление и развитие материально-технической базы</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</si>
  <si>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</si>
  <si>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</si>
  <si>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</si>
  <si>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</si>
  <si>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</si>
  <si>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</si>
  <si>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01120229999050324150</t>
  </si>
  <si>
    <t xml:space="preserve">            Прочие субсидии бюджетам муниципальных образований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областного бюджета)</t>
  </si>
  <si>
    <t>01120229999050331150</t>
  </si>
  <si>
    <t xml:space="preserve">            Субсидии бюджетам муниципальных районов на обеспечение мероприятий по созданию и содержанию мест (площадок) накопления твердых коммунальных отходов</t>
  </si>
  <si>
    <t>01120229999050338150</t>
  </si>
  <si>
    <t xml:space="preserve">            Прочие субсидии бюджетам муниципальных образований на строительство сетей инженерно-технического обеспечения и автомобильных дорог к земельным участкам, предоставленным гражданам, имеющим трех и более детей, в соответствии с Законом Калужской области "О случаях и порядке бесплатного предоставления в Калужской области земельных участков гражданам, имеющим трех и более детей"</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</si>
  <si>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</si>
  <si>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</si>
  <si>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05620229999050267150</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</si>
  <si>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</si>
  <si>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</si>
  <si>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</si>
  <si>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</si>
  <si>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07520229999050326150</t>
  </si>
  <si>
    <t xml:space="preserve">            Субсидии бюджетам муниципальных районов на строительство, реконструкцию и капитальный (текущий) ремонт зданий (помещений) и приобретение зданий (помещений) для реализации программ дошкольного образования</t>
  </si>
  <si>
    <t>00020230000000000000</t>
  </si>
  <si>
    <t xml:space="preserve">          Субвенции бюджетам бюджетной системы Российской Федерации</t>
  </si>
  <si>
    <t>01120230022050000150</t>
  </si>
  <si>
    <t xml:space="preserve">            Субвенции бюджетам муниципальных районов на предоставление гражданам субсидий на оплату жилого помещения и коммунальных услуг</t>
  </si>
  <si>
    <t>01120230024050302150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</si>
  <si>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</si>
  <si>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</si>
  <si>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</si>
  <si>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</si>
  <si>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</si>
  <si>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</si>
  <si>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</si>
  <si>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</si>
  <si>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</si>
  <si>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01120230024050342150</t>
  </si>
  <si>
    <t xml:space="preserve">            Субвенции бюджетам городских округов на выполнение передаваемых полномочий субъектов Российской Федерации в части обеспечения социальных выплат, пособий, компенсации детям, семьям с детьми</t>
  </si>
  <si>
    <t>01120230024050343150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</si>
  <si>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</si>
  <si>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</si>
  <si>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</si>
  <si>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</si>
  <si>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</si>
  <si>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</si>
  <si>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</si>
  <si>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</si>
  <si>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</si>
  <si>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</si>
  <si>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</si>
  <si>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</si>
  <si>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</si>
  <si>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</si>
  <si>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</si>
  <si>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01120235084050000150</t>
  </si>
  <si>
    <t xml:space="preserve">            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</si>
  <si>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</si>
  <si>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</si>
  <si>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01120235137050000150</t>
  </si>
  <si>
    <t xml:space="preserve">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</si>
  <si>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01120235220050000150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</si>
  <si>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</si>
  <si>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01120235250050000150</t>
  </si>
  <si>
    <t xml:space="preserve">            Субвенции бюджетам муниципальных районов на оплату жилищно-коммунальных услуг отдельным категориям граждан</t>
  </si>
  <si>
    <t>01120235270050000150</t>
  </si>
  <si>
    <t xml:space="preserve">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</si>
  <si>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01120235302050000150</t>
  </si>
  <si>
    <t xml:space="preserve">            Субвенции бюджетам муниципальных образований на осуществление ежемесячных выплат на детей в возрасте от трех до семи лет включительно</t>
  </si>
  <si>
    <t>01120235380050000150</t>
  </si>
  <si>
    <t xml:space="preserve">            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</si>
  <si>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01120235404050000150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</si>
  <si>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</si>
  <si>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01120235462050000150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</si>
  <si>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</si>
  <si>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01120235469050000150</t>
  </si>
  <si>
    <t xml:space="preserve">            Субвенции бюджетам муниципальных районов на проведение Всероссийской переписи населения 2020 года</t>
  </si>
  <si>
    <t>01120235573050000150</t>
  </si>
  <si>
    <t xml:space="preserve">            Субвенции бюджетам муниципальных районов на выполнение полномочий Российской Федерации по осуществлению ежемесячной выплаты в связи с рождением (усыновлением) первого ребенка</t>
  </si>
  <si>
    <t>01120235930050000150</t>
  </si>
  <si>
    <t xml:space="preserve">            Субвенции бюджетам муниципальных районов на государственную регистрацию актов гражданского состояния</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</si>
  <si>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</si>
  <si>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</si>
  <si>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</si>
  <si>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</si>
  <si>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</si>
  <si>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</si>
  <si>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01120240014050803150</t>
  </si>
  <si>
    <t xml:space="preserve">            Межбюджетные трансферты, передаваемые на осуществление части полномочий по организации в границах поселений содержания территории контейнерных площадок</t>
  </si>
  <si>
    <t>01120240014050804150</t>
  </si>
  <si>
    <t xml:space="preserve">            Межбюджетные трансферты, передаваемые на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участия в предупреждении и ликвидации последствий чрезвычайных ситуаций в границах поселения</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</si>
  <si>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</si>
  <si>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</si>
  <si>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</si>
  <si>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</si>
  <si>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05620245519050000150</t>
  </si>
  <si>
    <t xml:space="preserve">            Межбюджетные трансферты, передаваемые бюджетам муниципальных районов на поддержку отрасли культуры</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</si>
  <si>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</si>
  <si>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</si>
  <si>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</si>
  <si>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районов на обеспечение расходных обязательств муниципальных образований Калужской области</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</si>
  <si>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</si>
  <si>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</si>
  <si>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</si>
  <si>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</si>
  <si>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01120249999050824150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</si>
  <si>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</si>
  <si>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01120249999050835150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</si>
  <si>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</si>
  <si>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07520249999050416150</t>
  </si>
  <si>
    <t xml:space="preserve">            Прочие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</si>
  <si>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07520249999050825150</t>
  </si>
  <si>
    <t xml:space="preserve">            Прочие межбюджетные трансферты, передаваемые из бюджета поселения бюджету муниципального района</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</si>
  <si>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</si>
  <si>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</si>
  <si>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05621805010050000150</t>
  </si>
  <si>
    <t xml:space="preserve">            Доходы бюджетов муниципальных районов от возврата бюджетными учреждениями остатков субсидий прошлых лет</t>
  </si>
  <si>
    <t>07521805010050000150</t>
  </si>
  <si>
    <t>01121860010050710150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</si>
  <si>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(Возврат иных межбюджетных трансфертов на осуществление переданных полномочий муниципальных районов)</t>
  </si>
  <si>
    <t>00021900000000000000</t>
  </si>
  <si>
    <t xml:space="preserve">        ВОЗВРАТ ОСТАТКОВ СУБСИДИЙ, СУБВЕНЦИЙ И ИНЫХ МЕЖБЮДЖЕТНЫХ ТРАНСФЕРТОВ, ИМЕЮЩИХ ЦЕЛЕВОЕ НАЗНАЧЕНИЕ, ПРОШЛЫХ ЛЕТ</t>
  </si>
  <si>
    <t>01121925497050000150</t>
  </si>
  <si>
    <t xml:space="preserve">            Возврат остатков субсидий на реализацию мероприятий по обеспечению жильем молодых семей из бюджетов муниципальных районов</t>
  </si>
  <si>
    <t>07521925304050000150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</si>
  <si>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</si>
  <si>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07521945303050000150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</si>
  <si>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t>
  </si>
  <si>
    <t>01121960010056301150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</si>
  <si>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</si>
  <si>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01121960010056305150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</si>
  <si>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обеспечение социальных выплат, пособий, компенсации детям, семьям с детьми из бюджетов муниципальных образований)</t>
  </si>
  <si>
    <t>01121960010056317150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</si>
  <si>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</si>
  <si>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01121960010056478150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</si>
  <si>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образований)</t>
  </si>
  <si>
    <t>05621960010050812150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</si>
  <si>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передаваемых на осуществление части полномочий по решению вопроса местного значения поселения в сфере культуры</t>
  </si>
  <si>
    <t>ИТОГО ДОХОДОВ</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</si>
  <si>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</si>
  <si>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</si>
  <si>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</si>
  <si>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2021 год по кодам классификации доходов бюджетов</t>
  </si>
  <si>
    <t>Приложение № 1                                                                                                  к решению Малоярославецкого Районного Собрания депутатов муниципального района "Малоярославецкий район" "Об исполнении бюджета муниципального района "Малоярославецкий район" за 2021 год</t>
  </si>
  <si>
    <t>План доходов в соответствии с Решением Малоярославецкого Районного Собрания депутатов от 16.12.2020 №30</t>
  </si>
  <si>
    <t xml:space="preserve">          Административные штрафы, установленные Кодексом Российской Федерации об административных правонарушениях</t>
  </si>
  <si>
    <t xml:space="preserve">          Платежи, уплачиваемые в целях возмещения вреда</t>
  </si>
  <si>
    <t xml:space="preserve">          Дотации бюджетам бюджетной системы Российской Федерации</t>
  </si>
  <si>
    <t>00020210000000000000</t>
  </si>
  <si>
    <t>Единица измерения: руб.</t>
  </si>
  <si>
    <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</si>
  <si>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</si>
  <si>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</si>
  <si>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</si>
  <si>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</si>
  <si>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</si>
  <si>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</si>
  <si>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</si>
  <si>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</si>
  <si>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</si>
  <si>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</si>
  <si>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18210101012022100110</t>
  </si>
  <si>
    <t xml:space="preserve">            Налог на прибыль организаций, зачисляемый в бюджеты субъектов Российской Федерации (пени по соответствующему платежу)</t>
  </si>
  <si>
    <t>18210101012023000110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</si>
  <si>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</si>
  <si>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</si>
  <si>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</si>
  <si>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</si>
  <si>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</si>
  <si>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</si>
  <si>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18210102010012100110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</si>
  <si>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</si>
  <si>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18210102010013000110</t>
  </si>
  <si>
    <t xml:space="preserve">            Налог на доходы физических лиц с доходов, полученных физическими лицами, являющимися налоговыми резидентами Российской Федерации в виде дивидендов от долевого участия в деятельности организаций</t>
  </si>
  <si>
    <t>18210102010014000110</t>
  </si>
  <si>
    <t>18210102010015000110</t>
  </si>
  <si>
    <t xml:space="preserve">            Налог на доходы  физических  лиц  с  доходов,источником которых является налоговый  агент,за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</si>
  <si>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</si>
  <si>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</si>
  <si>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18210102020012100110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</si>
  <si>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</si>
  <si>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</si>
  <si>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</si>
  <si>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</si>
  <si>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</si>
  <si>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18210102030012100110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</si>
  <si>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</si>
  <si>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</si>
  <si>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</si>
  <si>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</si>
  <si>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</si>
  <si>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</si>
  <si>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</si>
  <si>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18210102080012100110</t>
  </si>
  <si>
    <t>00010300000000000000</t>
  </si>
</sst>
</file>

<file path=xl/styles.xml><?xml version="1.0" encoding="utf-8"?>
<styleSheet xmlns="http://schemas.openxmlformats.org/spreadsheetml/2006/main">
  <fonts count="9">
    <font>
      <sz val="11"/>
      <name val="Calibri"/>
      <family val="2"/>
    </font>
    <font>
      <sz val="11"/>
      <name val="Calibri"/>
      <family val="2"/>
    </font>
    <font>
      <sz val="10"/>
      <color indexed="8"/>
      <name val="Times New Roman"/>
      <family val="1"/>
      <charset val="204"/>
    </font>
    <font>
      <sz val="11"/>
      <name val="Times New Roman"/>
      <family val="1"/>
      <charset val="204"/>
    </font>
    <font>
      <b/>
      <sz val="12"/>
      <color indexed="8"/>
      <name val="Times New Roman"/>
      <family val="1"/>
      <charset val="204"/>
    </font>
    <font>
      <b/>
      <sz val="10"/>
      <color indexed="8"/>
      <name val="Times New Roman"/>
      <family val="1"/>
      <charset val="204"/>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patternFill>
    </fill>
    <fill>
      <patternFill patternType="solid">
        <fgColor rgb="FFFFFF99"/>
      </patternFill>
    </fill>
    <fill>
      <patternFill patternType="solid">
        <fgColor rgb="FFCCFFFF"/>
      </patternFill>
    </fill>
  </fills>
  <borders count="7">
    <border>
      <left/>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32">
    <xf numFmtId="0" fontId="0" fillId="0" borderId="0"/>
    <xf numFmtId="0" fontId="1" fillId="0" borderId="0"/>
    <xf numFmtId="0" fontId="1" fillId="0" borderId="0"/>
    <xf numFmtId="0" fontId="6" fillId="0" borderId="0"/>
    <xf numFmtId="0" fontId="6" fillId="0" borderId="0"/>
    <xf numFmtId="0" fontId="1" fillId="0" borderId="0"/>
    <xf numFmtId="0" fontId="6" fillId="4" borderId="0"/>
    <xf numFmtId="0" fontId="6" fillId="0" borderId="4">
      <alignment horizontal="center" vertical="center" wrapText="1"/>
    </xf>
    <xf numFmtId="1" fontId="6" fillId="0" borderId="4">
      <alignment horizontal="center" vertical="top" shrinkToFit="1"/>
    </xf>
    <xf numFmtId="0" fontId="6" fillId="0" borderId="0"/>
    <xf numFmtId="0" fontId="6" fillId="0" borderId="4">
      <alignment horizontal="center" vertical="center" wrapText="1"/>
    </xf>
    <xf numFmtId="0" fontId="6" fillId="0" borderId="4">
      <alignment horizontal="center" vertical="top" wrapText="1"/>
    </xf>
    <xf numFmtId="0" fontId="6" fillId="0" borderId="4">
      <alignment horizontal="center" vertical="center" wrapText="1"/>
    </xf>
    <xf numFmtId="0" fontId="6" fillId="0" borderId="4">
      <alignment horizontal="center" vertical="center" wrapText="1"/>
    </xf>
    <xf numFmtId="0" fontId="6" fillId="0" borderId="4">
      <alignment horizontal="center" vertical="center" wrapText="1"/>
    </xf>
    <xf numFmtId="0" fontId="6" fillId="0" borderId="4">
      <alignment horizontal="center" vertical="center" wrapText="1"/>
    </xf>
    <xf numFmtId="0" fontId="6" fillId="0" borderId="4">
      <alignment horizontal="center" vertical="center" wrapText="1"/>
    </xf>
    <xf numFmtId="1" fontId="7" fillId="0" borderId="4">
      <alignment horizontal="left" vertical="top" shrinkToFit="1"/>
    </xf>
    <xf numFmtId="1" fontId="7" fillId="0" borderId="5">
      <alignment horizontal="left" vertical="top" shrinkToFit="1"/>
    </xf>
    <xf numFmtId="4" fontId="6" fillId="0" borderId="4">
      <alignment horizontal="right" vertical="top" shrinkToFit="1"/>
    </xf>
    <xf numFmtId="4" fontId="7" fillId="5" borderId="4">
      <alignment horizontal="right" vertical="top" shrinkToFit="1"/>
    </xf>
    <xf numFmtId="0" fontId="6" fillId="0" borderId="0">
      <alignment horizontal="left" wrapText="1"/>
    </xf>
    <xf numFmtId="0" fontId="6" fillId="0" borderId="6">
      <alignment horizontal="center" vertical="center" wrapText="1"/>
    </xf>
    <xf numFmtId="10" fontId="6" fillId="0" borderId="4">
      <alignment horizontal="center" vertical="top" shrinkToFit="1"/>
    </xf>
    <xf numFmtId="10" fontId="7" fillId="5" borderId="4">
      <alignment horizontal="center" vertical="top" shrinkToFit="1"/>
    </xf>
    <xf numFmtId="0" fontId="8" fillId="0" borderId="0">
      <alignment horizontal="center" wrapText="1"/>
    </xf>
    <xf numFmtId="0" fontId="8" fillId="0" borderId="0">
      <alignment horizontal="center"/>
    </xf>
    <xf numFmtId="0" fontId="6" fillId="0" borderId="0">
      <alignment horizontal="right"/>
    </xf>
    <xf numFmtId="0" fontId="6" fillId="4" borderId="0">
      <alignment horizontal="left"/>
    </xf>
    <xf numFmtId="0" fontId="6" fillId="0" borderId="4">
      <alignment horizontal="left" vertical="top" wrapText="1"/>
    </xf>
    <xf numFmtId="4" fontId="7" fillId="6" borderId="4">
      <alignment horizontal="right" vertical="top" shrinkToFit="1"/>
    </xf>
    <xf numFmtId="10" fontId="7" fillId="6" borderId="4">
      <alignment horizontal="center" vertical="top" shrinkToFit="1"/>
    </xf>
  </cellStyleXfs>
  <cellXfs count="52">
    <xf numFmtId="0" fontId="0" fillId="0" borderId="0" xfId="0"/>
    <xf numFmtId="0" fontId="2" fillId="0" borderId="0" xfId="9" applyNumberFormat="1" applyFont="1" applyProtection="1"/>
    <xf numFmtId="0" fontId="3" fillId="0" borderId="0" xfId="0" applyFont="1" applyProtection="1">
      <protection locked="0"/>
    </xf>
    <xf numFmtId="0" fontId="4" fillId="0" borderId="0" xfId="26" applyNumberFormat="1" applyFont="1" applyProtection="1">
      <alignment horizontal="center"/>
    </xf>
    <xf numFmtId="1" fontId="2" fillId="0" borderId="4" xfId="8" applyNumberFormat="1" applyFont="1" applyProtection="1">
      <alignment horizontal="center" vertical="top" shrinkToFit="1"/>
    </xf>
    <xf numFmtId="0" fontId="2" fillId="0" borderId="4" xfId="29" applyNumberFormat="1" applyFont="1" applyProtection="1">
      <alignment horizontal="left" vertical="top" wrapText="1"/>
    </xf>
    <xf numFmtId="0" fontId="2" fillId="0" borderId="0" xfId="21" applyNumberFormat="1" applyFont="1" applyProtection="1">
      <alignment horizontal="left" wrapText="1"/>
    </xf>
    <xf numFmtId="0" fontId="2" fillId="0" borderId="0" xfId="21" applyNumberFormat="1" applyFont="1" applyAlignment="1" applyProtection="1">
      <alignment wrapText="1"/>
    </xf>
    <xf numFmtId="0" fontId="2" fillId="0" borderId="0" xfId="21" applyFont="1" applyAlignment="1">
      <alignment wrapText="1"/>
    </xf>
    <xf numFmtId="4" fontId="5" fillId="2" borderId="4" xfId="30" applyNumberFormat="1" applyFont="1" applyFill="1" applyProtection="1">
      <alignment horizontal="right" vertical="top" shrinkToFit="1"/>
    </xf>
    <xf numFmtId="4" fontId="2" fillId="2" borderId="4" xfId="30" applyNumberFormat="1" applyFont="1" applyFill="1" applyProtection="1">
      <alignment horizontal="right" vertical="top" shrinkToFit="1"/>
    </xf>
    <xf numFmtId="4" fontId="5" fillId="3" borderId="4" xfId="20" applyNumberFormat="1" applyFont="1" applyFill="1" applyProtection="1">
      <alignment horizontal="right" vertical="top" shrinkToFit="1"/>
    </xf>
    <xf numFmtId="0" fontId="2" fillId="0" borderId="1" xfId="27" applyNumberFormat="1" applyFont="1" applyBorder="1" applyAlignment="1" applyProtection="1"/>
    <xf numFmtId="0" fontId="2" fillId="0" borderId="1" xfId="27" applyFont="1" applyBorder="1" applyAlignment="1"/>
    <xf numFmtId="0" fontId="2" fillId="3" borderId="4" xfId="29" applyNumberFormat="1" applyFont="1" applyFill="1" applyProtection="1">
      <alignment horizontal="left" vertical="top" wrapText="1"/>
    </xf>
    <xf numFmtId="4" fontId="5" fillId="3" borderId="4" xfId="30" applyNumberFormat="1" applyFont="1" applyFill="1" applyProtection="1">
      <alignment horizontal="right" vertical="top" shrinkToFit="1"/>
    </xf>
    <xf numFmtId="0" fontId="2" fillId="0" borderId="4" xfId="7" applyFont="1">
      <alignment horizontal="center" vertical="center" wrapText="1"/>
    </xf>
    <xf numFmtId="0" fontId="5" fillId="0" borderId="4" xfId="10" applyFont="1">
      <alignment horizontal="center" vertical="center" wrapText="1"/>
    </xf>
    <xf numFmtId="0" fontId="5" fillId="0" borderId="4" xfId="15" applyFont="1">
      <alignment horizontal="center" vertical="center" wrapText="1"/>
    </xf>
    <xf numFmtId="0" fontId="5" fillId="0" borderId="2" xfId="15" applyNumberFormat="1" applyFont="1" applyBorder="1" applyAlignment="1" applyProtection="1">
      <alignment horizontal="center" vertical="center" wrapText="1"/>
    </xf>
    <xf numFmtId="3" fontId="5" fillId="3" borderId="4" xfId="31" applyNumberFormat="1" applyFont="1" applyFill="1" applyProtection="1">
      <alignment horizontal="center" vertical="top" shrinkToFit="1"/>
    </xf>
    <xf numFmtId="3" fontId="2" fillId="2" borderId="4" xfId="31" applyNumberFormat="1" applyFont="1" applyFill="1" applyProtection="1">
      <alignment horizontal="center" vertical="top" shrinkToFit="1"/>
    </xf>
    <xf numFmtId="3" fontId="5" fillId="3" borderId="4" xfId="24" applyNumberFormat="1" applyFont="1" applyFill="1" applyProtection="1">
      <alignment horizontal="center" vertical="top" shrinkToFit="1"/>
    </xf>
    <xf numFmtId="0" fontId="5" fillId="0" borderId="4" xfId="29" applyNumberFormat="1" applyFont="1" applyProtection="1">
      <alignment horizontal="left" vertical="top" wrapText="1"/>
    </xf>
    <xf numFmtId="3" fontId="5" fillId="2" borderId="4" xfId="31" applyNumberFormat="1" applyFont="1" applyFill="1" applyProtection="1">
      <alignment horizontal="center" vertical="top" shrinkToFit="1"/>
    </xf>
    <xf numFmtId="49" fontId="2" fillId="0" borderId="0" xfId="21" applyNumberFormat="1" applyFont="1" applyAlignment="1">
      <alignment wrapText="1"/>
    </xf>
    <xf numFmtId="49" fontId="5" fillId="0" borderId="4" xfId="12" applyNumberFormat="1" applyFont="1">
      <alignment horizontal="center" vertical="center" wrapText="1"/>
    </xf>
    <xf numFmtId="49" fontId="2" fillId="3" borderId="4" xfId="8" applyNumberFormat="1" applyFont="1" applyFill="1" applyProtection="1">
      <alignment horizontal="center" vertical="top" shrinkToFit="1"/>
    </xf>
    <xf numFmtId="49" fontId="2" fillId="0" borderId="4" xfId="8" applyNumberFormat="1" applyFont="1" applyProtection="1">
      <alignment horizontal="center" vertical="top" shrinkToFit="1"/>
    </xf>
    <xf numFmtId="49" fontId="5" fillId="0" borderId="4" xfId="8" applyNumberFormat="1" applyFont="1" applyProtection="1">
      <alignment horizontal="center" vertical="top" shrinkToFit="1"/>
    </xf>
    <xf numFmtId="49" fontId="2" fillId="0" borderId="0" xfId="9" applyNumberFormat="1" applyFont="1" applyProtection="1"/>
    <xf numFmtId="49" fontId="3" fillId="0" borderId="0" xfId="0" applyNumberFormat="1" applyFont="1" applyProtection="1">
      <protection locked="0"/>
    </xf>
    <xf numFmtId="4" fontId="3" fillId="0" borderId="0" xfId="0" applyNumberFormat="1" applyFont="1" applyProtection="1">
      <protection locked="0"/>
    </xf>
    <xf numFmtId="0" fontId="5" fillId="0" borderId="3" xfId="15" applyNumberFormat="1" applyFont="1" applyBorder="1" applyAlignment="1" applyProtection="1">
      <alignment horizontal="center" vertical="center" wrapText="1"/>
    </xf>
    <xf numFmtId="0" fontId="5" fillId="0" borderId="2" xfId="15" applyNumberFormat="1" applyFont="1" applyBorder="1" applyAlignment="1" applyProtection="1">
      <alignment horizontal="center" vertical="center" wrapText="1"/>
    </xf>
    <xf numFmtId="0" fontId="2" fillId="0" borderId="1" xfId="27" applyFont="1" applyBorder="1" applyAlignment="1">
      <alignment horizontal="right"/>
    </xf>
    <xf numFmtId="0" fontId="4" fillId="0" borderId="0" xfId="25" applyNumberFormat="1" applyFont="1" applyAlignment="1" applyProtection="1">
      <alignment horizontal="center" wrapText="1"/>
    </xf>
    <xf numFmtId="0" fontId="2" fillId="0" borderId="0" xfId="21" applyFont="1" applyAlignment="1">
      <alignment horizontal="left" vertical="center" wrapText="1"/>
    </xf>
    <xf numFmtId="0" fontId="4" fillId="0" borderId="0" xfId="26" applyNumberFormat="1" applyFont="1" applyProtection="1">
      <alignment horizontal="center"/>
    </xf>
    <xf numFmtId="0" fontId="4" fillId="0" borderId="0" xfId="26" applyFont="1">
      <alignment horizontal="center"/>
    </xf>
    <xf numFmtId="0" fontId="2" fillId="0" borderId="0" xfId="21" applyNumberFormat="1" applyFont="1" applyProtection="1">
      <alignment horizontal="left" wrapText="1"/>
    </xf>
    <xf numFmtId="0" fontId="2" fillId="0" borderId="0" xfId="21" applyFont="1">
      <alignment horizontal="left" wrapText="1"/>
    </xf>
    <xf numFmtId="1" fontId="5" fillId="3" borderId="4" xfId="17" applyNumberFormat="1" applyFont="1" applyFill="1" applyProtection="1">
      <alignment horizontal="left" vertical="top" shrinkToFit="1"/>
    </xf>
    <xf numFmtId="1" fontId="5" fillId="3" borderId="4" xfId="17" applyFont="1" applyFill="1">
      <alignment horizontal="left" vertical="top" shrinkToFit="1"/>
    </xf>
    <xf numFmtId="0" fontId="2" fillId="0" borderId="4" xfId="7" applyNumberFormat="1" applyFont="1" applyProtection="1">
      <alignment horizontal="center" vertical="center" wrapText="1"/>
    </xf>
    <xf numFmtId="0" fontId="2" fillId="0" borderId="4" xfId="7" applyFont="1">
      <alignment horizontal="center" vertical="center" wrapText="1"/>
    </xf>
    <xf numFmtId="0" fontId="5" fillId="0" borderId="4" xfId="10" applyNumberFormat="1" applyFont="1" applyProtection="1">
      <alignment horizontal="center" vertical="center" wrapText="1"/>
    </xf>
    <xf numFmtId="0" fontId="5" fillId="0" borderId="4" xfId="10" applyFont="1">
      <alignment horizontal="center" vertical="center" wrapText="1"/>
    </xf>
    <xf numFmtId="49" fontId="5" fillId="0" borderId="4" xfId="12" applyNumberFormat="1" applyFont="1" applyProtection="1">
      <alignment horizontal="center" vertical="center" wrapText="1"/>
    </xf>
    <xf numFmtId="49" fontId="5" fillId="0" borderId="4" xfId="12" applyNumberFormat="1" applyFont="1">
      <alignment horizontal="center" vertical="center" wrapText="1"/>
    </xf>
    <xf numFmtId="0" fontId="5" fillId="0" borderId="4" xfId="15" applyNumberFormat="1" applyFont="1" applyProtection="1">
      <alignment horizontal="center" vertical="center" wrapText="1"/>
    </xf>
    <xf numFmtId="0" fontId="5" fillId="0" borderId="4" xfId="15" applyFont="1">
      <alignment horizontal="center" vertical="center" wrapText="1"/>
    </xf>
  </cellXfs>
  <cellStyles count="32">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66"/>
  <sheetViews>
    <sheetView showGridLines="0" showZeros="0" tabSelected="1" topLeftCell="B1" zoomScaleSheetLayoutView="100" workbookViewId="0">
      <pane ySplit="8" topLeftCell="A12" activePane="bottomLeft" state="frozen"/>
      <selection pane="bottomLeft" activeCell="E2" sqref="E2:G2"/>
    </sheetView>
  </sheetViews>
  <sheetFormatPr defaultRowHeight="15" outlineLevelRow="3"/>
  <cols>
    <col min="1" max="1" width="9.140625" style="2" hidden="1" customWidth="1"/>
    <col min="2" max="2" width="47.7109375" style="2" customWidth="1"/>
    <col min="3" max="3" width="21.7109375" style="31" customWidth="1"/>
    <col min="4" max="4" width="19.140625" style="2" customWidth="1"/>
    <col min="5" max="5" width="16.85546875" style="2" customWidth="1"/>
    <col min="6" max="6" width="15.7109375" style="2" customWidth="1"/>
    <col min="7" max="7" width="15.85546875" style="2" customWidth="1"/>
    <col min="8" max="8" width="9.140625" style="2"/>
    <col min="9" max="9" width="15.28515625" style="2" bestFit="1" customWidth="1"/>
    <col min="10" max="16384" width="9.140625" style="2"/>
  </cols>
  <sheetData>
    <row r="1" spans="1:8" ht="72.75" customHeight="1">
      <c r="A1" s="7"/>
      <c r="B1" s="8"/>
      <c r="C1" s="25"/>
      <c r="D1" s="8"/>
      <c r="E1" s="37" t="s">
        <v>442</v>
      </c>
      <c r="F1" s="37"/>
      <c r="G1" s="37"/>
      <c r="H1" s="1"/>
    </row>
    <row r="2" spans="1:8">
      <c r="A2" s="7"/>
      <c r="B2" s="8"/>
      <c r="C2" s="25"/>
      <c r="D2" s="8"/>
      <c r="E2" s="37" t="s">
        <v>215</v>
      </c>
      <c r="F2" s="37"/>
      <c r="G2" s="37"/>
      <c r="H2" s="1"/>
    </row>
    <row r="3" spans="1:8">
      <c r="A3" s="7"/>
      <c r="B3" s="8"/>
      <c r="C3" s="25"/>
      <c r="D3" s="8"/>
      <c r="E3" s="8"/>
      <c r="F3" s="8"/>
      <c r="G3" s="8"/>
      <c r="H3" s="1"/>
    </row>
    <row r="4" spans="1:8" ht="28.5" customHeight="1">
      <c r="A4" s="36" t="s">
        <v>441</v>
      </c>
      <c r="B4" s="36"/>
      <c r="C4" s="36"/>
      <c r="D4" s="36"/>
      <c r="E4" s="36"/>
      <c r="F4" s="36"/>
      <c r="G4" s="36"/>
      <c r="H4" s="1"/>
    </row>
    <row r="5" spans="1:8" ht="15.75" customHeight="1">
      <c r="A5" s="38"/>
      <c r="B5" s="39"/>
      <c r="C5" s="39"/>
      <c r="D5" s="39"/>
      <c r="E5" s="39"/>
      <c r="F5" s="39"/>
      <c r="G5" s="3"/>
      <c r="H5" s="1"/>
    </row>
    <row r="6" spans="1:8" ht="12.75" customHeight="1">
      <c r="A6" s="12" t="s">
        <v>448</v>
      </c>
      <c r="B6" s="35" t="s">
        <v>448</v>
      </c>
      <c r="C6" s="35"/>
      <c r="D6" s="35"/>
      <c r="E6" s="35"/>
      <c r="F6" s="35"/>
      <c r="G6" s="13"/>
      <c r="H6" s="1"/>
    </row>
    <row r="7" spans="1:8" ht="39.75" customHeight="1">
      <c r="A7" s="44" t="s">
        <v>449</v>
      </c>
      <c r="B7" s="46" t="s">
        <v>450</v>
      </c>
      <c r="C7" s="48" t="s">
        <v>451</v>
      </c>
      <c r="D7" s="50" t="s">
        <v>443</v>
      </c>
      <c r="E7" s="50" t="s">
        <v>438</v>
      </c>
      <c r="F7" s="33" t="s">
        <v>439</v>
      </c>
      <c r="G7" s="33" t="s">
        <v>440</v>
      </c>
      <c r="H7" s="1"/>
    </row>
    <row r="8" spans="1:8" ht="54" customHeight="1">
      <c r="A8" s="45"/>
      <c r="B8" s="47"/>
      <c r="C8" s="49"/>
      <c r="D8" s="51"/>
      <c r="E8" s="51"/>
      <c r="F8" s="34"/>
      <c r="G8" s="34"/>
      <c r="H8" s="1"/>
    </row>
    <row r="9" spans="1:8" ht="15" customHeight="1">
      <c r="A9" s="16"/>
      <c r="B9" s="17">
        <v>1</v>
      </c>
      <c r="C9" s="26">
        <v>2</v>
      </c>
      <c r="D9" s="18">
        <v>3</v>
      </c>
      <c r="E9" s="18">
        <v>4</v>
      </c>
      <c r="F9" s="19">
        <v>5</v>
      </c>
      <c r="G9" s="19">
        <v>6</v>
      </c>
      <c r="H9" s="1"/>
    </row>
    <row r="10" spans="1:8">
      <c r="A10" s="4" t="s">
        <v>452</v>
      </c>
      <c r="B10" s="14" t="s">
        <v>453</v>
      </c>
      <c r="C10" s="27" t="s">
        <v>452</v>
      </c>
      <c r="D10" s="15">
        <v>494981464</v>
      </c>
      <c r="E10" s="15">
        <v>550338411</v>
      </c>
      <c r="F10" s="15">
        <v>552763540.30999994</v>
      </c>
      <c r="G10" s="20">
        <f>F10/E10*100</f>
        <v>100.44066146602293</v>
      </c>
      <c r="H10" s="1"/>
    </row>
    <row r="11" spans="1:8" outlineLevel="1">
      <c r="A11" s="4" t="s">
        <v>454</v>
      </c>
      <c r="B11" s="5" t="s">
        <v>455</v>
      </c>
      <c r="C11" s="28" t="s">
        <v>454</v>
      </c>
      <c r="D11" s="10">
        <v>288310816</v>
      </c>
      <c r="E11" s="10">
        <v>305124751</v>
      </c>
      <c r="F11" s="10">
        <v>305254067.30000001</v>
      </c>
      <c r="G11" s="21">
        <f>F11/E11*100</f>
        <v>100.04238145203763</v>
      </c>
      <c r="H11" s="1"/>
    </row>
    <row r="12" spans="1:8" outlineLevel="2">
      <c r="A12" s="4" t="s">
        <v>456</v>
      </c>
      <c r="B12" s="23" t="s">
        <v>457</v>
      </c>
      <c r="C12" s="29" t="s">
        <v>456</v>
      </c>
      <c r="D12" s="9">
        <v>6014971</v>
      </c>
      <c r="E12" s="9">
        <v>11646216</v>
      </c>
      <c r="F12" s="9">
        <v>11646681.039999999</v>
      </c>
      <c r="G12" s="24">
        <f t="shared" ref="G12:G72" si="0">F12/E12*100</f>
        <v>100.00399305662886</v>
      </c>
      <c r="H12" s="1"/>
    </row>
    <row r="13" spans="1:8" ht="25.5" outlineLevel="3">
      <c r="A13" s="4" t="s">
        <v>458</v>
      </c>
      <c r="B13" s="5" t="s">
        <v>459</v>
      </c>
      <c r="C13" s="28" t="s">
        <v>458</v>
      </c>
      <c r="D13" s="10">
        <v>5664971</v>
      </c>
      <c r="E13" s="10">
        <v>11282716</v>
      </c>
      <c r="F13" s="10">
        <v>11282716.380000001</v>
      </c>
      <c r="G13" s="21">
        <f t="shared" si="0"/>
        <v>100.00000336798338</v>
      </c>
      <c r="H13" s="1"/>
    </row>
    <row r="14" spans="1:8" ht="38.25" outlineLevel="3">
      <c r="A14" s="4" t="s">
        <v>460</v>
      </c>
      <c r="B14" s="5" t="s">
        <v>461</v>
      </c>
      <c r="C14" s="28" t="s">
        <v>460</v>
      </c>
      <c r="D14" s="10">
        <v>0</v>
      </c>
      <c r="E14" s="10">
        <v>84500</v>
      </c>
      <c r="F14" s="10">
        <v>84386.54</v>
      </c>
      <c r="G14" s="21">
        <f t="shared" si="0"/>
        <v>99.865727810650881</v>
      </c>
      <c r="H14" s="1"/>
    </row>
    <row r="15" spans="1:8" ht="25.5" outlineLevel="3">
      <c r="A15" s="4" t="s">
        <v>462</v>
      </c>
      <c r="B15" s="5" t="s">
        <v>459</v>
      </c>
      <c r="C15" s="28" t="s">
        <v>462</v>
      </c>
      <c r="D15" s="10">
        <v>0</v>
      </c>
      <c r="E15" s="10">
        <v>100</v>
      </c>
      <c r="F15" s="10">
        <v>57.02</v>
      </c>
      <c r="G15" s="21">
        <f t="shared" si="0"/>
        <v>57.02</v>
      </c>
      <c r="H15" s="1"/>
    </row>
    <row r="16" spans="1:8" ht="51" outlineLevel="3">
      <c r="A16" s="4" t="s">
        <v>463</v>
      </c>
      <c r="B16" s="5" t="s">
        <v>464</v>
      </c>
      <c r="C16" s="28" t="s">
        <v>463</v>
      </c>
      <c r="D16" s="10">
        <v>350000</v>
      </c>
      <c r="E16" s="10">
        <v>278900</v>
      </c>
      <c r="F16" s="10">
        <v>279521.09999999998</v>
      </c>
      <c r="G16" s="21">
        <f t="shared" si="0"/>
        <v>100.22269630692004</v>
      </c>
      <c r="H16" s="1"/>
    </row>
    <row r="17" spans="1:8" outlineLevel="2">
      <c r="A17" s="4" t="s">
        <v>465</v>
      </c>
      <c r="B17" s="23" t="s">
        <v>466</v>
      </c>
      <c r="C17" s="29" t="s">
        <v>465</v>
      </c>
      <c r="D17" s="9">
        <v>282295845</v>
      </c>
      <c r="E17" s="9">
        <v>293478535</v>
      </c>
      <c r="F17" s="9">
        <v>293607386.25999999</v>
      </c>
      <c r="G17" s="24">
        <f t="shared" si="0"/>
        <v>100.04390483276741</v>
      </c>
      <c r="H17" s="1"/>
    </row>
    <row r="18" spans="1:8" ht="76.5" outlineLevel="3">
      <c r="A18" s="4" t="s">
        <v>467</v>
      </c>
      <c r="B18" s="5" t="s">
        <v>468</v>
      </c>
      <c r="C18" s="28" t="s">
        <v>467</v>
      </c>
      <c r="D18" s="10">
        <v>265061845</v>
      </c>
      <c r="E18" s="10">
        <v>278621495.52999997</v>
      </c>
      <c r="F18" s="10">
        <v>278745253.41000003</v>
      </c>
      <c r="G18" s="21">
        <f t="shared" si="0"/>
        <v>100.04441792251694</v>
      </c>
      <c r="H18" s="1"/>
    </row>
    <row r="19" spans="1:8" ht="89.25" outlineLevel="3">
      <c r="A19" s="4" t="s">
        <v>469</v>
      </c>
      <c r="B19" s="5" t="s">
        <v>470</v>
      </c>
      <c r="C19" s="28" t="s">
        <v>469</v>
      </c>
      <c r="D19" s="10">
        <v>500000</v>
      </c>
      <c r="E19" s="10">
        <v>309200</v>
      </c>
      <c r="F19" s="10">
        <v>309252.88</v>
      </c>
      <c r="G19" s="21">
        <f t="shared" si="0"/>
        <v>100.0171021992238</v>
      </c>
      <c r="H19" s="1"/>
    </row>
    <row r="20" spans="1:8" ht="63.75" outlineLevel="3">
      <c r="A20" s="4" t="s">
        <v>471</v>
      </c>
      <c r="B20" s="5" t="s">
        <v>472</v>
      </c>
      <c r="C20" s="28" t="s">
        <v>471</v>
      </c>
      <c r="D20" s="10">
        <v>750000</v>
      </c>
      <c r="E20" s="10">
        <v>392200</v>
      </c>
      <c r="F20" s="10">
        <v>392229.72</v>
      </c>
      <c r="G20" s="21">
        <f t="shared" si="0"/>
        <v>100.00757776644569</v>
      </c>
      <c r="H20" s="1"/>
    </row>
    <row r="21" spans="1:8" ht="76.5" outlineLevel="3">
      <c r="A21" s="4" t="s">
        <v>473</v>
      </c>
      <c r="B21" s="5" t="s">
        <v>468</v>
      </c>
      <c r="C21" s="28" t="s">
        <v>473</v>
      </c>
      <c r="D21" s="10">
        <v>0</v>
      </c>
      <c r="E21" s="10">
        <v>-24.37</v>
      </c>
      <c r="F21" s="10">
        <v>-24.31</v>
      </c>
      <c r="G21" s="21">
        <f t="shared" si="0"/>
        <v>99.753795650389804</v>
      </c>
      <c r="H21" s="1"/>
    </row>
    <row r="22" spans="1:8" ht="89.25" outlineLevel="3">
      <c r="A22" s="4" t="s">
        <v>474</v>
      </c>
      <c r="B22" s="5" t="s">
        <v>475</v>
      </c>
      <c r="C22" s="28" t="s">
        <v>474</v>
      </c>
      <c r="D22" s="10">
        <v>0</v>
      </c>
      <c r="E22" s="10">
        <v>-69.97</v>
      </c>
      <c r="F22" s="10">
        <v>-69.97</v>
      </c>
      <c r="G22" s="21">
        <f t="shared" si="0"/>
        <v>100</v>
      </c>
      <c r="H22" s="1"/>
    </row>
    <row r="23" spans="1:8" ht="102" outlineLevel="3">
      <c r="A23" s="4" t="s">
        <v>476</v>
      </c>
      <c r="B23" s="5" t="s">
        <v>477</v>
      </c>
      <c r="C23" s="28" t="s">
        <v>476</v>
      </c>
      <c r="D23" s="10">
        <v>1600000</v>
      </c>
      <c r="E23" s="10">
        <v>1443000</v>
      </c>
      <c r="F23" s="10">
        <v>1442986.53</v>
      </c>
      <c r="G23" s="21">
        <f t="shared" si="0"/>
        <v>99.999066528066521</v>
      </c>
      <c r="H23" s="1"/>
    </row>
    <row r="24" spans="1:8" ht="114.75" outlineLevel="3">
      <c r="A24" s="4" t="s">
        <v>478</v>
      </c>
      <c r="B24" s="5" t="s">
        <v>479</v>
      </c>
      <c r="C24" s="28" t="s">
        <v>478</v>
      </c>
      <c r="D24" s="10">
        <v>0</v>
      </c>
      <c r="E24" s="10">
        <v>5848.3</v>
      </c>
      <c r="F24" s="10">
        <v>6119.66</v>
      </c>
      <c r="G24" s="21">
        <f t="shared" si="0"/>
        <v>104.63998084913564</v>
      </c>
      <c r="H24" s="1"/>
    </row>
    <row r="25" spans="1:8" ht="102" outlineLevel="3">
      <c r="A25" s="4" t="s">
        <v>480</v>
      </c>
      <c r="B25" s="5" t="s">
        <v>481</v>
      </c>
      <c r="C25" s="28" t="s">
        <v>480</v>
      </c>
      <c r="D25" s="10">
        <v>0</v>
      </c>
      <c r="E25" s="10">
        <v>3238.18</v>
      </c>
      <c r="F25" s="10">
        <v>3238.18</v>
      </c>
      <c r="G25" s="21">
        <f t="shared" si="0"/>
        <v>100</v>
      </c>
      <c r="H25" s="1"/>
    </row>
    <row r="26" spans="1:8" ht="38.25" outlineLevel="3">
      <c r="A26" s="4" t="s">
        <v>482</v>
      </c>
      <c r="B26" s="5" t="s">
        <v>483</v>
      </c>
      <c r="C26" s="28" t="s">
        <v>482</v>
      </c>
      <c r="D26" s="10">
        <v>2000000</v>
      </c>
      <c r="E26" s="10">
        <v>4017745.14</v>
      </c>
      <c r="F26" s="10">
        <v>4017844.7</v>
      </c>
      <c r="G26" s="21">
        <f t="shared" si="0"/>
        <v>100.00247800685536</v>
      </c>
      <c r="H26" s="1"/>
    </row>
    <row r="27" spans="1:8" ht="51" outlineLevel="3">
      <c r="A27" s="4" t="s">
        <v>484</v>
      </c>
      <c r="B27" s="5" t="s">
        <v>485</v>
      </c>
      <c r="C27" s="28" t="s">
        <v>484</v>
      </c>
      <c r="D27" s="10">
        <v>0</v>
      </c>
      <c r="E27" s="10">
        <v>31411.759999999998</v>
      </c>
      <c r="F27" s="10">
        <v>31733.64</v>
      </c>
      <c r="G27" s="21">
        <f t="shared" si="0"/>
        <v>101.02471176400176</v>
      </c>
      <c r="H27" s="1"/>
    </row>
    <row r="28" spans="1:8" ht="38.25" outlineLevel="3">
      <c r="A28" s="4" t="s">
        <v>486</v>
      </c>
      <c r="B28" s="5" t="s">
        <v>487</v>
      </c>
      <c r="C28" s="28" t="s">
        <v>486</v>
      </c>
      <c r="D28" s="10">
        <v>0</v>
      </c>
      <c r="E28" s="10">
        <v>17053.36</v>
      </c>
      <c r="F28" s="10">
        <v>17065.78</v>
      </c>
      <c r="G28" s="21">
        <f t="shared" si="0"/>
        <v>100.07283022231394</v>
      </c>
      <c r="H28" s="1"/>
    </row>
    <row r="29" spans="1:8" ht="89.25" outlineLevel="3">
      <c r="A29" s="4" t="s">
        <v>488</v>
      </c>
      <c r="B29" s="5" t="s">
        <v>489</v>
      </c>
      <c r="C29" s="28" t="s">
        <v>488</v>
      </c>
      <c r="D29" s="10">
        <v>12384000</v>
      </c>
      <c r="E29" s="10">
        <v>3296731</v>
      </c>
      <c r="F29" s="10">
        <v>3300983.88</v>
      </c>
      <c r="G29" s="21">
        <f t="shared" si="0"/>
        <v>100.12900294261193</v>
      </c>
      <c r="H29" s="1"/>
    </row>
    <row r="30" spans="1:8" ht="38.25" outlineLevel="3">
      <c r="A30" s="4" t="s">
        <v>490</v>
      </c>
      <c r="B30" s="5" t="s">
        <v>491</v>
      </c>
      <c r="C30" s="28" t="s">
        <v>490</v>
      </c>
      <c r="D30" s="10">
        <v>0</v>
      </c>
      <c r="E30" s="10">
        <v>5332510.95</v>
      </c>
      <c r="F30" s="10">
        <v>5332577.03</v>
      </c>
      <c r="G30" s="21">
        <f t="shared" si="0"/>
        <v>100.00123919107939</v>
      </c>
      <c r="H30" s="1"/>
    </row>
    <row r="31" spans="1:8" ht="38.25" outlineLevel="3">
      <c r="A31" s="4" t="s">
        <v>492</v>
      </c>
      <c r="B31" s="5" t="s">
        <v>491</v>
      </c>
      <c r="C31" s="28" t="s">
        <v>492</v>
      </c>
      <c r="D31" s="10">
        <v>0</v>
      </c>
      <c r="E31" s="10">
        <v>8195.1200000000008</v>
      </c>
      <c r="F31" s="10">
        <v>8195.1299999999992</v>
      </c>
      <c r="G31" s="21">
        <f t="shared" si="0"/>
        <v>100.00012202383857</v>
      </c>
      <c r="H31" s="1"/>
    </row>
    <row r="32" spans="1:8" ht="38.25" outlineLevel="1">
      <c r="A32" s="4" t="s">
        <v>493</v>
      </c>
      <c r="B32" s="23" t="s">
        <v>0</v>
      </c>
      <c r="C32" s="29" t="s">
        <v>493</v>
      </c>
      <c r="D32" s="9">
        <v>29162310</v>
      </c>
      <c r="E32" s="9">
        <v>29162310</v>
      </c>
      <c r="F32" s="9">
        <v>29722942.059999999</v>
      </c>
      <c r="G32" s="24">
        <f t="shared" si="0"/>
        <v>101.92245422259072</v>
      </c>
      <c r="H32" s="1"/>
    </row>
    <row r="33" spans="1:8" ht="76.5" outlineLevel="3">
      <c r="A33" s="4" t="s">
        <v>1</v>
      </c>
      <c r="B33" s="5" t="s">
        <v>2</v>
      </c>
      <c r="C33" s="28" t="s">
        <v>1</v>
      </c>
      <c r="D33" s="10">
        <v>13390290</v>
      </c>
      <c r="E33" s="10">
        <v>13390290</v>
      </c>
      <c r="F33" s="10">
        <v>13721881.189999999</v>
      </c>
      <c r="G33" s="21">
        <f t="shared" si="0"/>
        <v>102.47635555316576</v>
      </c>
      <c r="H33" s="1"/>
    </row>
    <row r="34" spans="1:8" ht="127.5" outlineLevel="3">
      <c r="A34" s="4" t="s">
        <v>3</v>
      </c>
      <c r="B34" s="5" t="s">
        <v>4</v>
      </c>
      <c r="C34" s="28" t="s">
        <v>3</v>
      </c>
      <c r="D34" s="10">
        <v>76310</v>
      </c>
      <c r="E34" s="10">
        <v>76310</v>
      </c>
      <c r="F34" s="10">
        <v>96502.33</v>
      </c>
      <c r="G34" s="21">
        <f t="shared" si="0"/>
        <v>126.46092255274539</v>
      </c>
      <c r="H34" s="1"/>
    </row>
    <row r="35" spans="1:8" ht="76.5" outlineLevel="3">
      <c r="A35" s="4" t="s">
        <v>5</v>
      </c>
      <c r="B35" s="5" t="s">
        <v>6</v>
      </c>
      <c r="C35" s="28" t="s">
        <v>5</v>
      </c>
      <c r="D35" s="10">
        <v>17614140</v>
      </c>
      <c r="E35" s="10">
        <v>17614140</v>
      </c>
      <c r="F35" s="10">
        <v>18244491.550000001</v>
      </c>
      <c r="G35" s="21">
        <f t="shared" si="0"/>
        <v>103.57866776351273</v>
      </c>
      <c r="H35" s="1"/>
    </row>
    <row r="36" spans="1:8" ht="76.5" outlineLevel="3">
      <c r="A36" s="4" t="s">
        <v>7</v>
      </c>
      <c r="B36" s="5" t="s">
        <v>8</v>
      </c>
      <c r="C36" s="28" t="s">
        <v>7</v>
      </c>
      <c r="D36" s="10">
        <v>-1918430</v>
      </c>
      <c r="E36" s="10">
        <v>-1918430</v>
      </c>
      <c r="F36" s="10">
        <v>-2339933.0099999998</v>
      </c>
      <c r="G36" s="21">
        <f t="shared" si="0"/>
        <v>121.97124784328852</v>
      </c>
      <c r="H36" s="1"/>
    </row>
    <row r="37" spans="1:8" outlineLevel="1">
      <c r="A37" s="4" t="s">
        <v>9</v>
      </c>
      <c r="B37" s="23" t="s">
        <v>10</v>
      </c>
      <c r="C37" s="29" t="s">
        <v>9</v>
      </c>
      <c r="D37" s="9">
        <v>84622799</v>
      </c>
      <c r="E37" s="9">
        <v>109918556.45</v>
      </c>
      <c r="F37" s="9">
        <v>111065091.95</v>
      </c>
      <c r="G37" s="24">
        <f t="shared" si="0"/>
        <v>101.04307729015849</v>
      </c>
      <c r="H37" s="1"/>
    </row>
    <row r="38" spans="1:8" ht="25.5" outlineLevel="2">
      <c r="A38" s="4" t="s">
        <v>11</v>
      </c>
      <c r="B38" s="23" t="s">
        <v>12</v>
      </c>
      <c r="C38" s="29" t="s">
        <v>11</v>
      </c>
      <c r="D38" s="9">
        <v>74994799</v>
      </c>
      <c r="E38" s="9">
        <v>85260057.790000007</v>
      </c>
      <c r="F38" s="9">
        <v>86273548.909999996</v>
      </c>
      <c r="G38" s="24">
        <f t="shared" si="0"/>
        <v>101.18870564514076</v>
      </c>
      <c r="H38" s="1"/>
    </row>
    <row r="39" spans="1:8" ht="38.25" outlineLevel="3">
      <c r="A39" s="4" t="s">
        <v>13</v>
      </c>
      <c r="B39" s="5" t="s">
        <v>14</v>
      </c>
      <c r="C39" s="28" t="s">
        <v>13</v>
      </c>
      <c r="D39" s="10">
        <v>60694799</v>
      </c>
      <c r="E39" s="10">
        <v>63945513.539999999</v>
      </c>
      <c r="F39" s="10">
        <v>64926320.939999998</v>
      </c>
      <c r="G39" s="21">
        <f t="shared" si="0"/>
        <v>101.53381737936387</v>
      </c>
      <c r="H39" s="1"/>
    </row>
    <row r="40" spans="1:8" ht="38.25" outlineLevel="3">
      <c r="A40" s="4" t="s">
        <v>15</v>
      </c>
      <c r="B40" s="5" t="s">
        <v>16</v>
      </c>
      <c r="C40" s="28" t="s">
        <v>15</v>
      </c>
      <c r="D40" s="10">
        <v>300000</v>
      </c>
      <c r="E40" s="10">
        <v>430464.79</v>
      </c>
      <c r="F40" s="10">
        <v>431174.79</v>
      </c>
      <c r="G40" s="21">
        <f t="shared" si="0"/>
        <v>100.16493799643868</v>
      </c>
      <c r="H40" s="1"/>
    </row>
    <row r="41" spans="1:8" ht="38.25" outlineLevel="3">
      <c r="A41" s="4" t="s">
        <v>17</v>
      </c>
      <c r="B41" s="5" t="s">
        <v>18</v>
      </c>
      <c r="C41" s="28" t="s">
        <v>17</v>
      </c>
      <c r="D41" s="10">
        <v>100000</v>
      </c>
      <c r="E41" s="10">
        <v>-6228.98</v>
      </c>
      <c r="F41" s="10">
        <v>-6228.98</v>
      </c>
      <c r="G41" s="21">
        <f t="shared" si="0"/>
        <v>100</v>
      </c>
      <c r="H41" s="1"/>
    </row>
    <row r="42" spans="1:8" ht="38.25" outlineLevel="3">
      <c r="A42" s="4" t="s">
        <v>19</v>
      </c>
      <c r="B42" s="5" t="s">
        <v>20</v>
      </c>
      <c r="C42" s="28" t="s">
        <v>19</v>
      </c>
      <c r="D42" s="10">
        <v>0</v>
      </c>
      <c r="E42" s="10">
        <v>-1363.23</v>
      </c>
      <c r="F42" s="10">
        <v>-1363.23</v>
      </c>
      <c r="G42" s="21">
        <f t="shared" si="0"/>
        <v>100</v>
      </c>
      <c r="H42" s="1"/>
    </row>
    <row r="43" spans="1:8" ht="51" outlineLevel="3">
      <c r="A43" s="4" t="s">
        <v>21</v>
      </c>
      <c r="B43" s="5" t="s">
        <v>22</v>
      </c>
      <c r="C43" s="28" t="s">
        <v>21</v>
      </c>
      <c r="D43" s="10">
        <v>0</v>
      </c>
      <c r="E43" s="10">
        <v>316.66000000000003</v>
      </c>
      <c r="F43" s="10">
        <v>316.64999999999998</v>
      </c>
      <c r="G43" s="21">
        <f t="shared" si="0"/>
        <v>99.996842038779761</v>
      </c>
      <c r="H43" s="1"/>
    </row>
    <row r="44" spans="1:8" ht="38.25" outlineLevel="3">
      <c r="A44" s="4" t="s">
        <v>23</v>
      </c>
      <c r="B44" s="5" t="s">
        <v>18</v>
      </c>
      <c r="C44" s="28" t="s">
        <v>23</v>
      </c>
      <c r="D44" s="10">
        <v>13500000</v>
      </c>
      <c r="E44" s="10">
        <v>20683061.300000001</v>
      </c>
      <c r="F44" s="10">
        <v>20714606.02</v>
      </c>
      <c r="G44" s="21">
        <f t="shared" si="0"/>
        <v>100.1525147537033</v>
      </c>
      <c r="H44" s="1"/>
    </row>
    <row r="45" spans="1:8" ht="51" outlineLevel="3">
      <c r="A45" s="4" t="s">
        <v>24</v>
      </c>
      <c r="B45" s="5" t="s">
        <v>25</v>
      </c>
      <c r="C45" s="28" t="s">
        <v>24</v>
      </c>
      <c r="D45" s="10">
        <v>400000</v>
      </c>
      <c r="E45" s="10">
        <v>206687.66</v>
      </c>
      <c r="F45" s="10">
        <v>207116.68</v>
      </c>
      <c r="G45" s="21">
        <f t="shared" si="0"/>
        <v>100.20756923756358</v>
      </c>
      <c r="H45" s="1"/>
    </row>
    <row r="46" spans="1:8" ht="38.25" outlineLevel="3">
      <c r="A46" s="4" t="s">
        <v>26</v>
      </c>
      <c r="B46" s="5" t="s">
        <v>18</v>
      </c>
      <c r="C46" s="28" t="s">
        <v>26</v>
      </c>
      <c r="D46" s="10">
        <v>0</v>
      </c>
      <c r="E46" s="10">
        <v>590.37</v>
      </c>
      <c r="F46" s="10">
        <v>590.37</v>
      </c>
      <c r="G46" s="21">
        <f t="shared" si="0"/>
        <v>100</v>
      </c>
      <c r="H46" s="1"/>
    </row>
    <row r="47" spans="1:8" ht="63.75" outlineLevel="3">
      <c r="A47" s="4" t="s">
        <v>27</v>
      </c>
      <c r="B47" s="5" t="s">
        <v>28</v>
      </c>
      <c r="C47" s="28" t="s">
        <v>27</v>
      </c>
      <c r="D47" s="10">
        <v>0</v>
      </c>
      <c r="E47" s="10">
        <v>979.6</v>
      </c>
      <c r="F47" s="10">
        <v>979.59</v>
      </c>
      <c r="G47" s="21">
        <f t="shared" si="0"/>
        <v>99.998979175173545</v>
      </c>
      <c r="H47" s="1"/>
    </row>
    <row r="48" spans="1:8" ht="38.25" outlineLevel="3">
      <c r="A48" s="4" t="s">
        <v>29</v>
      </c>
      <c r="B48" s="5" t="s">
        <v>30</v>
      </c>
      <c r="C48" s="28" t="s">
        <v>29</v>
      </c>
      <c r="D48" s="10">
        <v>0</v>
      </c>
      <c r="E48" s="10">
        <v>36.08</v>
      </c>
      <c r="F48" s="10">
        <v>36.08</v>
      </c>
      <c r="G48" s="21">
        <f t="shared" si="0"/>
        <v>100</v>
      </c>
      <c r="H48" s="1"/>
    </row>
    <row r="49" spans="1:8" ht="25.5" outlineLevel="2">
      <c r="A49" s="4" t="s">
        <v>31</v>
      </c>
      <c r="B49" s="23" t="s">
        <v>32</v>
      </c>
      <c r="C49" s="29" t="s">
        <v>31</v>
      </c>
      <c r="D49" s="9">
        <v>6200000</v>
      </c>
      <c r="E49" s="9">
        <v>6818699.0999999996</v>
      </c>
      <c r="F49" s="9">
        <v>6821826.9100000001</v>
      </c>
      <c r="G49" s="24">
        <f t="shared" si="0"/>
        <v>100.0458710665206</v>
      </c>
      <c r="H49" s="1"/>
    </row>
    <row r="50" spans="1:8" ht="25.5" outlineLevel="3">
      <c r="A50" s="4" t="s">
        <v>33</v>
      </c>
      <c r="B50" s="5" t="s">
        <v>34</v>
      </c>
      <c r="C50" s="28" t="s">
        <v>33</v>
      </c>
      <c r="D50" s="10">
        <v>6200000</v>
      </c>
      <c r="E50" s="10">
        <v>6642385.96</v>
      </c>
      <c r="F50" s="10">
        <v>6643711.6600000001</v>
      </c>
      <c r="G50" s="21">
        <f t="shared" si="0"/>
        <v>100.01995818984297</v>
      </c>
      <c r="H50" s="1"/>
    </row>
    <row r="51" spans="1:8" ht="38.25" outlineLevel="3">
      <c r="A51" s="4" t="s">
        <v>35</v>
      </c>
      <c r="B51" s="5" t="s">
        <v>36</v>
      </c>
      <c r="C51" s="28" t="s">
        <v>35</v>
      </c>
      <c r="D51" s="10">
        <v>0</v>
      </c>
      <c r="E51" s="10">
        <v>112458.97</v>
      </c>
      <c r="F51" s="10">
        <v>112684.29</v>
      </c>
      <c r="G51" s="21">
        <f t="shared" si="0"/>
        <v>100.20035751705709</v>
      </c>
      <c r="H51" s="1"/>
    </row>
    <row r="52" spans="1:8" ht="25.5" outlineLevel="3">
      <c r="A52" s="4" t="s">
        <v>37</v>
      </c>
      <c r="B52" s="5" t="s">
        <v>34</v>
      </c>
      <c r="C52" s="28" t="s">
        <v>37</v>
      </c>
      <c r="D52" s="10">
        <v>0</v>
      </c>
      <c r="E52" s="10">
        <v>846.44</v>
      </c>
      <c r="F52" s="10">
        <v>423.22</v>
      </c>
      <c r="G52" s="21">
        <f t="shared" si="0"/>
        <v>50</v>
      </c>
      <c r="H52" s="1"/>
    </row>
    <row r="53" spans="1:8" ht="25.5" outlineLevel="3">
      <c r="A53" s="4" t="s">
        <v>38</v>
      </c>
      <c r="B53" s="5" t="s">
        <v>34</v>
      </c>
      <c r="C53" s="28" t="s">
        <v>38</v>
      </c>
      <c r="D53" s="10">
        <v>0</v>
      </c>
      <c r="E53" s="10">
        <v>64524.84</v>
      </c>
      <c r="F53" s="10">
        <v>66524.84</v>
      </c>
      <c r="G53" s="21">
        <f t="shared" si="0"/>
        <v>103.09958149450662</v>
      </c>
      <c r="H53" s="1"/>
    </row>
    <row r="54" spans="1:8" ht="38.25" outlineLevel="3">
      <c r="A54" s="4" t="s">
        <v>39</v>
      </c>
      <c r="B54" s="5" t="s">
        <v>40</v>
      </c>
      <c r="C54" s="28" t="s">
        <v>39</v>
      </c>
      <c r="D54" s="10">
        <v>0</v>
      </c>
      <c r="E54" s="10">
        <v>-3553.95</v>
      </c>
      <c r="F54" s="10">
        <v>-3553.96</v>
      </c>
      <c r="G54" s="21">
        <f t="shared" si="0"/>
        <v>100.00028137705934</v>
      </c>
      <c r="H54" s="1"/>
    </row>
    <row r="55" spans="1:8" ht="38.25" outlineLevel="3">
      <c r="A55" s="4" t="s">
        <v>41</v>
      </c>
      <c r="B55" s="5" t="s">
        <v>40</v>
      </c>
      <c r="C55" s="28" t="s">
        <v>41</v>
      </c>
      <c r="D55" s="10">
        <v>0</v>
      </c>
      <c r="E55" s="10">
        <v>2036.84</v>
      </c>
      <c r="F55" s="10">
        <v>2036.86</v>
      </c>
      <c r="G55" s="21">
        <f t="shared" si="0"/>
        <v>100.00098191315961</v>
      </c>
      <c r="H55" s="1"/>
    </row>
    <row r="56" spans="1:8" outlineLevel="2">
      <c r="A56" s="4" t="s">
        <v>42</v>
      </c>
      <c r="B56" s="23" t="s">
        <v>43</v>
      </c>
      <c r="C56" s="29" t="s">
        <v>42</v>
      </c>
      <c r="D56" s="9">
        <v>128000</v>
      </c>
      <c r="E56" s="9">
        <v>159896.43</v>
      </c>
      <c r="F56" s="9">
        <v>159896.43</v>
      </c>
      <c r="G56" s="24">
        <f t="shared" si="0"/>
        <v>100</v>
      </c>
      <c r="H56" s="1"/>
    </row>
    <row r="57" spans="1:8" outlineLevel="3">
      <c r="A57" s="4" t="s">
        <v>44</v>
      </c>
      <c r="B57" s="5" t="s">
        <v>45</v>
      </c>
      <c r="C57" s="28" t="s">
        <v>44</v>
      </c>
      <c r="D57" s="10">
        <v>128000</v>
      </c>
      <c r="E57" s="10">
        <v>149659.47</v>
      </c>
      <c r="F57" s="10">
        <v>149659.47</v>
      </c>
      <c r="G57" s="21">
        <f t="shared" si="0"/>
        <v>100</v>
      </c>
      <c r="H57" s="1"/>
    </row>
    <row r="58" spans="1:8" ht="25.5" outlineLevel="3">
      <c r="A58" s="4" t="s">
        <v>46</v>
      </c>
      <c r="B58" s="5" t="s">
        <v>47</v>
      </c>
      <c r="C58" s="28" t="s">
        <v>46</v>
      </c>
      <c r="D58" s="10">
        <v>0</v>
      </c>
      <c r="E58" s="10">
        <v>8854.27</v>
      </c>
      <c r="F58" s="10">
        <v>8854.27</v>
      </c>
      <c r="G58" s="21">
        <f t="shared" si="0"/>
        <v>100</v>
      </c>
      <c r="H58" s="1"/>
    </row>
    <row r="59" spans="1:8" outlineLevel="3">
      <c r="A59" s="4" t="s">
        <v>48</v>
      </c>
      <c r="B59" s="5" t="s">
        <v>45</v>
      </c>
      <c r="C59" s="28" t="s">
        <v>48</v>
      </c>
      <c r="D59" s="10">
        <v>0</v>
      </c>
      <c r="E59" s="10">
        <v>1378.49</v>
      </c>
      <c r="F59" s="10">
        <v>1378.49</v>
      </c>
      <c r="G59" s="21">
        <f t="shared" si="0"/>
        <v>100</v>
      </c>
      <c r="H59" s="1"/>
    </row>
    <row r="60" spans="1:8" outlineLevel="3">
      <c r="A60" s="4" t="s">
        <v>49</v>
      </c>
      <c r="B60" s="5" t="s">
        <v>45</v>
      </c>
      <c r="C60" s="28" t="s">
        <v>49</v>
      </c>
      <c r="D60" s="10">
        <v>0</v>
      </c>
      <c r="E60" s="10">
        <v>4.2</v>
      </c>
      <c r="F60" s="10">
        <v>4.2</v>
      </c>
      <c r="G60" s="21">
        <f t="shared" si="0"/>
        <v>100</v>
      </c>
      <c r="H60" s="1"/>
    </row>
    <row r="61" spans="1:8" ht="25.5" outlineLevel="2">
      <c r="A61" s="4" t="s">
        <v>50</v>
      </c>
      <c r="B61" s="23" t="s">
        <v>51</v>
      </c>
      <c r="C61" s="29" t="s">
        <v>50</v>
      </c>
      <c r="D61" s="9">
        <v>3300000</v>
      </c>
      <c r="E61" s="9">
        <v>17679903.129999999</v>
      </c>
      <c r="F61" s="9">
        <v>17809819.699999999</v>
      </c>
      <c r="G61" s="24">
        <f t="shared" si="0"/>
        <v>100.73482625467305</v>
      </c>
      <c r="H61" s="1"/>
    </row>
    <row r="62" spans="1:8" ht="38.25" outlineLevel="3">
      <c r="A62" s="4" t="s">
        <v>52</v>
      </c>
      <c r="B62" s="5" t="s">
        <v>53</v>
      </c>
      <c r="C62" s="28" t="s">
        <v>52</v>
      </c>
      <c r="D62" s="10">
        <v>3300000</v>
      </c>
      <c r="E62" s="10">
        <v>17662288.870000001</v>
      </c>
      <c r="F62" s="10">
        <v>17792024.48</v>
      </c>
      <c r="G62" s="21">
        <f t="shared" si="0"/>
        <v>100.73453452695114</v>
      </c>
      <c r="H62" s="1"/>
    </row>
    <row r="63" spans="1:8" ht="51" outlineLevel="3">
      <c r="A63" s="4" t="s">
        <v>54</v>
      </c>
      <c r="B63" s="5" t="s">
        <v>55</v>
      </c>
      <c r="C63" s="28" t="s">
        <v>54</v>
      </c>
      <c r="D63" s="10">
        <v>0</v>
      </c>
      <c r="E63" s="10">
        <v>17614.259999999998</v>
      </c>
      <c r="F63" s="10">
        <v>17795.22</v>
      </c>
      <c r="G63" s="21">
        <f t="shared" si="0"/>
        <v>101.02734943165368</v>
      </c>
      <c r="H63" s="1"/>
    </row>
    <row r="64" spans="1:8" outlineLevel="1">
      <c r="A64" s="4" t="s">
        <v>56</v>
      </c>
      <c r="B64" s="23" t="s">
        <v>57</v>
      </c>
      <c r="C64" s="29" t="s">
        <v>56</v>
      </c>
      <c r="D64" s="9">
        <v>17783009</v>
      </c>
      <c r="E64" s="9">
        <v>19097960.260000002</v>
      </c>
      <c r="F64" s="9">
        <v>19098190.93</v>
      </c>
      <c r="G64" s="24">
        <f t="shared" si="0"/>
        <v>100.00120782532196</v>
      </c>
      <c r="H64" s="1"/>
    </row>
    <row r="65" spans="1:8" outlineLevel="2">
      <c r="A65" s="4" t="s">
        <v>58</v>
      </c>
      <c r="B65" s="23" t="s">
        <v>59</v>
      </c>
      <c r="C65" s="29" t="s">
        <v>58</v>
      </c>
      <c r="D65" s="9">
        <v>17783009</v>
      </c>
      <c r="E65" s="9">
        <v>19097960.260000002</v>
      </c>
      <c r="F65" s="9">
        <v>19098190.93</v>
      </c>
      <c r="G65" s="24">
        <f t="shared" si="0"/>
        <v>100.00120782532196</v>
      </c>
      <c r="H65" s="1"/>
    </row>
    <row r="66" spans="1:8" ht="25.5" outlineLevel="3">
      <c r="A66" s="4" t="s">
        <v>60</v>
      </c>
      <c r="B66" s="5" t="s">
        <v>61</v>
      </c>
      <c r="C66" s="28" t="s">
        <v>60</v>
      </c>
      <c r="D66" s="10">
        <v>17783009</v>
      </c>
      <c r="E66" s="10">
        <v>18837593.600000001</v>
      </c>
      <c r="F66" s="10">
        <v>18837632.530000001</v>
      </c>
      <c r="G66" s="21">
        <f t="shared" si="0"/>
        <v>100.00020666121601</v>
      </c>
      <c r="H66" s="1"/>
    </row>
    <row r="67" spans="1:8" ht="38.25" outlineLevel="3">
      <c r="A67" s="4" t="s">
        <v>62</v>
      </c>
      <c r="B67" s="5" t="s">
        <v>63</v>
      </c>
      <c r="C67" s="28" t="s">
        <v>62</v>
      </c>
      <c r="D67" s="10">
        <v>0</v>
      </c>
      <c r="E67" s="10">
        <v>205093.88</v>
      </c>
      <c r="F67" s="10">
        <v>205285.62</v>
      </c>
      <c r="G67" s="21">
        <f t="shared" si="0"/>
        <v>100.09348889396408</v>
      </c>
      <c r="H67" s="1"/>
    </row>
    <row r="68" spans="1:8" ht="38.25" outlineLevel="3">
      <c r="A68" s="4" t="s">
        <v>64</v>
      </c>
      <c r="B68" s="5" t="s">
        <v>65</v>
      </c>
      <c r="C68" s="28" t="s">
        <v>64</v>
      </c>
      <c r="D68" s="10">
        <v>0</v>
      </c>
      <c r="E68" s="10">
        <v>1265.58</v>
      </c>
      <c r="F68" s="10">
        <v>1265.58</v>
      </c>
      <c r="G68" s="21">
        <f t="shared" si="0"/>
        <v>100</v>
      </c>
      <c r="H68" s="1"/>
    </row>
    <row r="69" spans="1:8" ht="25.5" outlineLevel="3">
      <c r="A69" s="4" t="s">
        <v>66</v>
      </c>
      <c r="B69" s="5" t="s">
        <v>61</v>
      </c>
      <c r="C69" s="28" t="s">
        <v>66</v>
      </c>
      <c r="D69" s="10">
        <v>0</v>
      </c>
      <c r="E69" s="10">
        <v>5</v>
      </c>
      <c r="F69" s="10">
        <v>5</v>
      </c>
      <c r="G69" s="21">
        <f t="shared" si="0"/>
        <v>100</v>
      </c>
      <c r="H69" s="1"/>
    </row>
    <row r="70" spans="1:8" ht="25.5" outlineLevel="3">
      <c r="A70" s="4" t="s">
        <v>67</v>
      </c>
      <c r="B70" s="5" t="s">
        <v>68</v>
      </c>
      <c r="C70" s="28" t="s">
        <v>67</v>
      </c>
      <c r="D70" s="10">
        <v>0</v>
      </c>
      <c r="E70" s="10">
        <v>54001.9</v>
      </c>
      <c r="F70" s="10">
        <v>54001.9</v>
      </c>
      <c r="G70" s="21">
        <f t="shared" si="0"/>
        <v>100</v>
      </c>
      <c r="H70" s="1"/>
    </row>
    <row r="71" spans="1:8" ht="38.25" outlineLevel="3">
      <c r="A71" s="4" t="s">
        <v>69</v>
      </c>
      <c r="B71" s="5" t="s">
        <v>70</v>
      </c>
      <c r="C71" s="28" t="s">
        <v>69</v>
      </c>
      <c r="D71" s="10">
        <v>0</v>
      </c>
      <c r="E71" s="10">
        <v>0.3</v>
      </c>
      <c r="F71" s="10">
        <v>0.3</v>
      </c>
      <c r="G71" s="21">
        <f t="shared" si="0"/>
        <v>100</v>
      </c>
      <c r="H71" s="1"/>
    </row>
    <row r="72" spans="1:8" outlineLevel="1">
      <c r="A72" s="4" t="s">
        <v>71</v>
      </c>
      <c r="B72" s="23" t="s">
        <v>72</v>
      </c>
      <c r="C72" s="29" t="s">
        <v>71</v>
      </c>
      <c r="D72" s="9">
        <v>9244456</v>
      </c>
      <c r="E72" s="9">
        <v>9307956</v>
      </c>
      <c r="F72" s="9">
        <v>9333275.0399999991</v>
      </c>
      <c r="G72" s="24">
        <f t="shared" si="0"/>
        <v>100.27201503745826</v>
      </c>
      <c r="H72" s="1"/>
    </row>
    <row r="73" spans="1:8" ht="51" outlineLevel="3">
      <c r="A73" s="4" t="s">
        <v>73</v>
      </c>
      <c r="B73" s="5" t="s">
        <v>74</v>
      </c>
      <c r="C73" s="28" t="s">
        <v>73</v>
      </c>
      <c r="D73" s="10">
        <v>9244456</v>
      </c>
      <c r="E73" s="10">
        <v>0</v>
      </c>
      <c r="F73" s="10">
        <v>0</v>
      </c>
      <c r="G73" s="21"/>
      <c r="H73" s="1"/>
    </row>
    <row r="74" spans="1:8" ht="51" outlineLevel="3">
      <c r="A74" s="4" t="s">
        <v>75</v>
      </c>
      <c r="B74" s="5" t="s">
        <v>74</v>
      </c>
      <c r="C74" s="28" t="s">
        <v>75</v>
      </c>
      <c r="D74" s="10">
        <v>0</v>
      </c>
      <c r="E74" s="10">
        <v>8609553.0600000005</v>
      </c>
      <c r="F74" s="10">
        <v>8629752.7300000004</v>
      </c>
      <c r="G74" s="21">
        <f t="shared" ref="G74:G132" si="1">F74/E74*100</f>
        <v>100.23461926373214</v>
      </c>
      <c r="H74" s="1"/>
    </row>
    <row r="75" spans="1:8" ht="51" outlineLevel="3">
      <c r="A75" s="4" t="s">
        <v>76</v>
      </c>
      <c r="B75" s="5" t="s">
        <v>74</v>
      </c>
      <c r="C75" s="28" t="s">
        <v>76</v>
      </c>
      <c r="D75" s="10">
        <v>0</v>
      </c>
      <c r="E75" s="10">
        <v>694791.84</v>
      </c>
      <c r="F75" s="10">
        <v>694811.21</v>
      </c>
      <c r="G75" s="21">
        <f t="shared" si="1"/>
        <v>100.00278788536146</v>
      </c>
      <c r="H75" s="1"/>
    </row>
    <row r="76" spans="1:8" ht="63.75" outlineLevel="3">
      <c r="A76" s="4" t="s">
        <v>77</v>
      </c>
      <c r="B76" s="5" t="s">
        <v>78</v>
      </c>
      <c r="C76" s="28" t="s">
        <v>77</v>
      </c>
      <c r="D76" s="10">
        <v>0</v>
      </c>
      <c r="E76" s="10">
        <v>3611.1</v>
      </c>
      <c r="F76" s="10">
        <v>8711.1</v>
      </c>
      <c r="G76" s="21">
        <f t="shared" si="1"/>
        <v>241.23120378831936</v>
      </c>
      <c r="H76" s="1"/>
    </row>
    <row r="77" spans="1:8" ht="38.25" outlineLevel="1">
      <c r="A77" s="4" t="s">
        <v>79</v>
      </c>
      <c r="B77" s="23" t="s">
        <v>80</v>
      </c>
      <c r="C77" s="29" t="s">
        <v>79</v>
      </c>
      <c r="D77" s="9">
        <v>0</v>
      </c>
      <c r="E77" s="9">
        <v>15449.54</v>
      </c>
      <c r="F77" s="9">
        <v>15449.54</v>
      </c>
      <c r="G77" s="24">
        <f t="shared" si="1"/>
        <v>100</v>
      </c>
      <c r="H77" s="1"/>
    </row>
    <row r="78" spans="1:8" ht="63.75" outlineLevel="3">
      <c r="A78" s="4" t="s">
        <v>81</v>
      </c>
      <c r="B78" s="5" t="s">
        <v>82</v>
      </c>
      <c r="C78" s="28" t="s">
        <v>81</v>
      </c>
      <c r="D78" s="10">
        <v>0</v>
      </c>
      <c r="E78" s="10">
        <v>5086.6899999999996</v>
      </c>
      <c r="F78" s="10">
        <v>5086.6899999999996</v>
      </c>
      <c r="G78" s="21">
        <f t="shared" si="1"/>
        <v>100</v>
      </c>
      <c r="H78" s="1"/>
    </row>
    <row r="79" spans="1:8" ht="38.25" outlineLevel="3">
      <c r="A79" s="4" t="s">
        <v>83</v>
      </c>
      <c r="B79" s="5" t="s">
        <v>84</v>
      </c>
      <c r="C79" s="28" t="s">
        <v>83</v>
      </c>
      <c r="D79" s="10">
        <v>0</v>
      </c>
      <c r="E79" s="10">
        <v>10362.85</v>
      </c>
      <c r="F79" s="10">
        <v>10362.85</v>
      </c>
      <c r="G79" s="21">
        <f t="shared" si="1"/>
        <v>100</v>
      </c>
      <c r="H79" s="1"/>
    </row>
    <row r="80" spans="1:8" ht="38.25" outlineLevel="1">
      <c r="A80" s="4" t="s">
        <v>85</v>
      </c>
      <c r="B80" s="23" t="s">
        <v>86</v>
      </c>
      <c r="C80" s="29" t="s">
        <v>85</v>
      </c>
      <c r="D80" s="9">
        <v>17120000</v>
      </c>
      <c r="E80" s="9">
        <v>16476403.41</v>
      </c>
      <c r="F80" s="9">
        <v>16551159.029999999</v>
      </c>
      <c r="G80" s="24">
        <f t="shared" si="1"/>
        <v>100.4537132172585</v>
      </c>
      <c r="H80" s="1"/>
    </row>
    <row r="81" spans="1:8" ht="38.25" outlineLevel="3">
      <c r="A81" s="4" t="s">
        <v>87</v>
      </c>
      <c r="B81" s="5" t="s">
        <v>88</v>
      </c>
      <c r="C81" s="28" t="s">
        <v>87</v>
      </c>
      <c r="D81" s="10">
        <v>0</v>
      </c>
      <c r="E81" s="10">
        <v>531</v>
      </c>
      <c r="F81" s="10">
        <v>205</v>
      </c>
      <c r="G81" s="21">
        <f t="shared" si="1"/>
        <v>38.606403013182671</v>
      </c>
      <c r="H81" s="1"/>
    </row>
    <row r="82" spans="1:8" ht="89.25" outlineLevel="3">
      <c r="A82" s="4" t="s">
        <v>89</v>
      </c>
      <c r="B82" s="5" t="s">
        <v>90</v>
      </c>
      <c r="C82" s="28" t="s">
        <v>89</v>
      </c>
      <c r="D82" s="10">
        <v>14450000</v>
      </c>
      <c r="E82" s="10">
        <v>13761000</v>
      </c>
      <c r="F82" s="10">
        <v>13836037.84</v>
      </c>
      <c r="G82" s="21">
        <f t="shared" si="1"/>
        <v>100.54529351064603</v>
      </c>
      <c r="H82" s="1"/>
    </row>
    <row r="83" spans="1:8" ht="76.5" outlineLevel="3">
      <c r="A83" s="4" t="s">
        <v>91</v>
      </c>
      <c r="B83" s="5" t="s">
        <v>92</v>
      </c>
      <c r="C83" s="28" t="s">
        <v>91</v>
      </c>
      <c r="D83" s="10">
        <v>2000000</v>
      </c>
      <c r="E83" s="10">
        <v>2135966.65</v>
      </c>
      <c r="F83" s="10">
        <v>2136010.4300000002</v>
      </c>
      <c r="G83" s="21">
        <f t="shared" si="1"/>
        <v>100.00204965747008</v>
      </c>
      <c r="H83" s="1"/>
    </row>
    <row r="84" spans="1:8" ht="76.5" outlineLevel="3">
      <c r="A84" s="4" t="s">
        <v>93</v>
      </c>
      <c r="B84" s="5" t="s">
        <v>94</v>
      </c>
      <c r="C84" s="28" t="s">
        <v>93</v>
      </c>
      <c r="D84" s="10">
        <v>70000</v>
      </c>
      <c r="E84" s="10">
        <v>2496.12</v>
      </c>
      <c r="F84" s="10">
        <v>2496.12</v>
      </c>
      <c r="G84" s="21">
        <f t="shared" si="1"/>
        <v>100</v>
      </c>
      <c r="H84" s="1"/>
    </row>
    <row r="85" spans="1:8" ht="38.25" outlineLevel="3">
      <c r="A85" s="4" t="s">
        <v>95</v>
      </c>
      <c r="B85" s="5" t="s">
        <v>96</v>
      </c>
      <c r="C85" s="28" t="s">
        <v>95</v>
      </c>
      <c r="D85" s="10">
        <v>600000</v>
      </c>
      <c r="E85" s="10">
        <v>494792.18</v>
      </c>
      <c r="F85" s="10">
        <v>494792.18</v>
      </c>
      <c r="G85" s="21">
        <f t="shared" si="1"/>
        <v>100</v>
      </c>
      <c r="H85" s="1"/>
    </row>
    <row r="86" spans="1:8" ht="140.25" outlineLevel="3">
      <c r="A86" s="4" t="s">
        <v>97</v>
      </c>
      <c r="B86" s="5" t="s">
        <v>98</v>
      </c>
      <c r="C86" s="28" t="s">
        <v>97</v>
      </c>
      <c r="D86" s="10">
        <v>0</v>
      </c>
      <c r="E86" s="10">
        <v>1.77</v>
      </c>
      <c r="F86" s="10">
        <v>1.77</v>
      </c>
      <c r="G86" s="21">
        <f t="shared" si="1"/>
        <v>100</v>
      </c>
      <c r="H86" s="1"/>
    </row>
    <row r="87" spans="1:8" ht="63.75" outlineLevel="3">
      <c r="A87" s="4" t="s">
        <v>99</v>
      </c>
      <c r="B87" s="5" t="s">
        <v>100</v>
      </c>
      <c r="C87" s="28" t="s">
        <v>99</v>
      </c>
      <c r="D87" s="10">
        <v>0</v>
      </c>
      <c r="E87" s="10">
        <v>13480.65</v>
      </c>
      <c r="F87" s="10">
        <v>13480.65</v>
      </c>
      <c r="G87" s="21">
        <f t="shared" si="1"/>
        <v>100</v>
      </c>
      <c r="H87" s="1"/>
    </row>
    <row r="88" spans="1:8" ht="76.5" outlineLevel="3">
      <c r="A88" s="4" t="s">
        <v>101</v>
      </c>
      <c r="B88" s="5" t="s">
        <v>102</v>
      </c>
      <c r="C88" s="28" t="s">
        <v>101</v>
      </c>
      <c r="D88" s="10">
        <v>0</v>
      </c>
      <c r="E88" s="10">
        <v>58523.040000000001</v>
      </c>
      <c r="F88" s="10">
        <v>58523.040000000001</v>
      </c>
      <c r="G88" s="21">
        <f t="shared" si="1"/>
        <v>100</v>
      </c>
      <c r="H88" s="1"/>
    </row>
    <row r="89" spans="1:8" ht="76.5" outlineLevel="3">
      <c r="A89" s="4" t="s">
        <v>103</v>
      </c>
      <c r="B89" s="5" t="s">
        <v>102</v>
      </c>
      <c r="C89" s="28" t="s">
        <v>103</v>
      </c>
      <c r="D89" s="10">
        <v>0</v>
      </c>
      <c r="E89" s="10">
        <v>9612</v>
      </c>
      <c r="F89" s="10">
        <v>9612</v>
      </c>
      <c r="G89" s="21">
        <f t="shared" si="1"/>
        <v>100</v>
      </c>
      <c r="H89" s="1"/>
    </row>
    <row r="90" spans="1:8" ht="25.5" outlineLevel="1">
      <c r="A90" s="4" t="s">
        <v>104</v>
      </c>
      <c r="B90" s="23" t="s">
        <v>105</v>
      </c>
      <c r="C90" s="29" t="s">
        <v>104</v>
      </c>
      <c r="D90" s="9">
        <v>1560000</v>
      </c>
      <c r="E90" s="9">
        <v>1906094.14</v>
      </c>
      <c r="F90" s="9">
        <v>1906103.32</v>
      </c>
      <c r="G90" s="24">
        <f t="shared" si="1"/>
        <v>100.00048161314845</v>
      </c>
      <c r="H90" s="1"/>
    </row>
    <row r="91" spans="1:8" ht="25.5" outlineLevel="3">
      <c r="A91" s="4" t="s">
        <v>106</v>
      </c>
      <c r="B91" s="5" t="s">
        <v>107</v>
      </c>
      <c r="C91" s="28" t="s">
        <v>106</v>
      </c>
      <c r="D91" s="10">
        <v>350000</v>
      </c>
      <c r="E91" s="10">
        <v>454861.01</v>
      </c>
      <c r="F91" s="10">
        <v>454861.01</v>
      </c>
      <c r="G91" s="21">
        <f t="shared" si="1"/>
        <v>100</v>
      </c>
      <c r="H91" s="1"/>
    </row>
    <row r="92" spans="1:8" ht="25.5" outlineLevel="3">
      <c r="A92" s="4" t="s">
        <v>108</v>
      </c>
      <c r="B92" s="5" t="s">
        <v>109</v>
      </c>
      <c r="C92" s="28" t="s">
        <v>108</v>
      </c>
      <c r="D92" s="10">
        <v>300000</v>
      </c>
      <c r="E92" s="10">
        <v>574704.13</v>
      </c>
      <c r="F92" s="10">
        <v>574713.31000000006</v>
      </c>
      <c r="G92" s="21">
        <f t="shared" si="1"/>
        <v>100.00159734366274</v>
      </c>
      <c r="H92" s="1"/>
    </row>
    <row r="93" spans="1:8" outlineLevel="3">
      <c r="A93" s="4" t="s">
        <v>110</v>
      </c>
      <c r="B93" s="5" t="s">
        <v>111</v>
      </c>
      <c r="C93" s="28" t="s">
        <v>110</v>
      </c>
      <c r="D93" s="10">
        <v>910000</v>
      </c>
      <c r="E93" s="10">
        <v>871027.44</v>
      </c>
      <c r="F93" s="10">
        <v>871027.44</v>
      </c>
      <c r="G93" s="21">
        <f t="shared" si="1"/>
        <v>100</v>
      </c>
      <c r="H93" s="1"/>
    </row>
    <row r="94" spans="1:8" ht="25.5" outlineLevel="3">
      <c r="A94" s="4" t="s">
        <v>112</v>
      </c>
      <c r="B94" s="5" t="s">
        <v>113</v>
      </c>
      <c r="C94" s="28" t="s">
        <v>112</v>
      </c>
      <c r="D94" s="10">
        <v>0</v>
      </c>
      <c r="E94" s="10">
        <v>5501.56</v>
      </c>
      <c r="F94" s="10">
        <v>5501.56</v>
      </c>
      <c r="G94" s="21">
        <f t="shared" si="1"/>
        <v>100</v>
      </c>
      <c r="H94" s="1"/>
    </row>
    <row r="95" spans="1:8" ht="25.5" outlineLevel="1">
      <c r="A95" s="4" t="s">
        <v>114</v>
      </c>
      <c r="B95" s="23" t="s">
        <v>115</v>
      </c>
      <c r="C95" s="29" t="s">
        <v>114</v>
      </c>
      <c r="D95" s="9">
        <v>26339074</v>
      </c>
      <c r="E95" s="9">
        <v>21374678.5</v>
      </c>
      <c r="F95" s="9">
        <v>21381667.219999999</v>
      </c>
      <c r="G95" s="24">
        <f t="shared" si="1"/>
        <v>100.03269625786417</v>
      </c>
      <c r="H95" s="1"/>
    </row>
    <row r="96" spans="1:8" outlineLevel="2">
      <c r="A96" s="4" t="s">
        <v>116</v>
      </c>
      <c r="B96" s="23" t="s">
        <v>117</v>
      </c>
      <c r="C96" s="29" t="s">
        <v>116</v>
      </c>
      <c r="D96" s="9">
        <v>26339074</v>
      </c>
      <c r="E96" s="9">
        <v>20030574</v>
      </c>
      <c r="F96" s="9">
        <v>20037562.719999999</v>
      </c>
      <c r="G96" s="24">
        <f t="shared" si="1"/>
        <v>100.03489026325457</v>
      </c>
      <c r="H96" s="1"/>
    </row>
    <row r="97" spans="1:8" ht="38.25" outlineLevel="3">
      <c r="A97" s="4" t="s">
        <v>118</v>
      </c>
      <c r="B97" s="5" t="s">
        <v>119</v>
      </c>
      <c r="C97" s="28" t="s">
        <v>118</v>
      </c>
      <c r="D97" s="10">
        <v>3000000</v>
      </c>
      <c r="E97" s="10">
        <v>2104900</v>
      </c>
      <c r="F97" s="10">
        <v>2104981.25</v>
      </c>
      <c r="G97" s="21">
        <f t="shared" si="1"/>
        <v>100.00386004085703</v>
      </c>
      <c r="H97" s="1"/>
    </row>
    <row r="98" spans="1:8" ht="38.25" outlineLevel="3">
      <c r="A98" s="4" t="s">
        <v>120</v>
      </c>
      <c r="B98" s="5" t="s">
        <v>119</v>
      </c>
      <c r="C98" s="28" t="s">
        <v>120</v>
      </c>
      <c r="D98" s="10">
        <v>23339074</v>
      </c>
      <c r="E98" s="10">
        <v>17925674</v>
      </c>
      <c r="F98" s="10">
        <v>17932581.469999999</v>
      </c>
      <c r="G98" s="21">
        <f t="shared" si="1"/>
        <v>100.03853394857008</v>
      </c>
      <c r="H98" s="1"/>
    </row>
    <row r="99" spans="1:8" outlineLevel="2">
      <c r="A99" s="4" t="s">
        <v>121</v>
      </c>
      <c r="B99" s="23" t="s">
        <v>122</v>
      </c>
      <c r="C99" s="29" t="s">
        <v>121</v>
      </c>
      <c r="D99" s="9">
        <v>0</v>
      </c>
      <c r="E99" s="9">
        <v>1344104.5</v>
      </c>
      <c r="F99" s="9">
        <v>1344104.5</v>
      </c>
      <c r="G99" s="24">
        <f t="shared" si="1"/>
        <v>100</v>
      </c>
      <c r="H99" s="1"/>
    </row>
    <row r="100" spans="1:8" ht="25.5" outlineLevel="3">
      <c r="A100" s="4" t="s">
        <v>123</v>
      </c>
      <c r="B100" s="5" t="s">
        <v>124</v>
      </c>
      <c r="C100" s="28" t="s">
        <v>123</v>
      </c>
      <c r="D100" s="10">
        <v>0</v>
      </c>
      <c r="E100" s="10">
        <v>1295104.5</v>
      </c>
      <c r="F100" s="10">
        <v>1295104.5</v>
      </c>
      <c r="G100" s="21">
        <f t="shared" si="1"/>
        <v>100</v>
      </c>
      <c r="H100" s="1"/>
    </row>
    <row r="101" spans="1:8" ht="25.5" outlineLevel="3">
      <c r="A101" s="4" t="s">
        <v>125</v>
      </c>
      <c r="B101" s="5" t="s">
        <v>124</v>
      </c>
      <c r="C101" s="28" t="s">
        <v>125</v>
      </c>
      <c r="D101" s="10">
        <v>0</v>
      </c>
      <c r="E101" s="10">
        <v>49000</v>
      </c>
      <c r="F101" s="10">
        <v>49000</v>
      </c>
      <c r="G101" s="21">
        <f t="shared" si="1"/>
        <v>100</v>
      </c>
      <c r="H101" s="1"/>
    </row>
    <row r="102" spans="1:8" ht="25.5" outlineLevel="1">
      <c r="A102" s="4" t="s">
        <v>126</v>
      </c>
      <c r="B102" s="23" t="s">
        <v>127</v>
      </c>
      <c r="C102" s="29" t="s">
        <v>126</v>
      </c>
      <c r="D102" s="9">
        <v>18539000</v>
      </c>
      <c r="E102" s="9">
        <v>33886513.840000004</v>
      </c>
      <c r="F102" s="9">
        <v>34361133.32</v>
      </c>
      <c r="G102" s="24">
        <f t="shared" si="1"/>
        <v>101.40061465821175</v>
      </c>
      <c r="H102" s="1"/>
    </row>
    <row r="103" spans="1:8" ht="76.5" outlineLevel="2">
      <c r="A103" s="4" t="s">
        <v>128</v>
      </c>
      <c r="B103" s="23" t="s">
        <v>129</v>
      </c>
      <c r="C103" s="29" t="s">
        <v>128</v>
      </c>
      <c r="D103" s="9">
        <v>4967755</v>
      </c>
      <c r="E103" s="9">
        <v>5220531.75</v>
      </c>
      <c r="F103" s="9">
        <v>5220531.75</v>
      </c>
      <c r="G103" s="24">
        <f t="shared" si="1"/>
        <v>100</v>
      </c>
      <c r="H103" s="1"/>
    </row>
    <row r="104" spans="1:8" ht="89.25" outlineLevel="3">
      <c r="A104" s="4" t="s">
        <v>130</v>
      </c>
      <c r="B104" s="5" t="s">
        <v>131</v>
      </c>
      <c r="C104" s="28" t="s">
        <v>130</v>
      </c>
      <c r="D104" s="10">
        <v>4967755</v>
      </c>
      <c r="E104" s="10">
        <v>5220531.75</v>
      </c>
      <c r="F104" s="10">
        <v>5220531.75</v>
      </c>
      <c r="G104" s="21">
        <f t="shared" si="1"/>
        <v>100</v>
      </c>
      <c r="H104" s="1"/>
    </row>
    <row r="105" spans="1:8" ht="38.25" outlineLevel="2">
      <c r="A105" s="4" t="s">
        <v>132</v>
      </c>
      <c r="B105" s="23" t="s">
        <v>133</v>
      </c>
      <c r="C105" s="29" t="s">
        <v>132</v>
      </c>
      <c r="D105" s="9">
        <v>13571245</v>
      </c>
      <c r="E105" s="9">
        <v>28665982.09</v>
      </c>
      <c r="F105" s="9">
        <v>29140601.57</v>
      </c>
      <c r="G105" s="24">
        <f t="shared" si="1"/>
        <v>101.65568888765047</v>
      </c>
      <c r="H105" s="1"/>
    </row>
    <row r="106" spans="1:8" ht="63.75" outlineLevel="3">
      <c r="A106" s="4" t="s">
        <v>134</v>
      </c>
      <c r="B106" s="5" t="s">
        <v>135</v>
      </c>
      <c r="C106" s="28" t="s">
        <v>134</v>
      </c>
      <c r="D106" s="10">
        <v>12971245</v>
      </c>
      <c r="E106" s="10">
        <v>25627374.43</v>
      </c>
      <c r="F106" s="10">
        <v>26092389.629999999</v>
      </c>
      <c r="G106" s="21">
        <f t="shared" si="1"/>
        <v>101.81452532825853</v>
      </c>
      <c r="H106" s="1"/>
    </row>
    <row r="107" spans="1:8" ht="51" outlineLevel="3">
      <c r="A107" s="4" t="s">
        <v>136</v>
      </c>
      <c r="B107" s="5" t="s">
        <v>137</v>
      </c>
      <c r="C107" s="28" t="s">
        <v>136</v>
      </c>
      <c r="D107" s="10">
        <v>500000</v>
      </c>
      <c r="E107" s="10">
        <v>1500990.58</v>
      </c>
      <c r="F107" s="10">
        <v>1500990.58</v>
      </c>
      <c r="G107" s="21">
        <f t="shared" si="1"/>
        <v>100</v>
      </c>
      <c r="H107" s="1"/>
    </row>
    <row r="108" spans="1:8" ht="51" outlineLevel="3">
      <c r="A108" s="4" t="s">
        <v>138</v>
      </c>
      <c r="B108" s="5" t="s">
        <v>139</v>
      </c>
      <c r="C108" s="28" t="s">
        <v>138</v>
      </c>
      <c r="D108" s="10">
        <v>100000</v>
      </c>
      <c r="E108" s="10">
        <v>0</v>
      </c>
      <c r="F108" s="10">
        <v>0</v>
      </c>
      <c r="G108" s="21"/>
      <c r="H108" s="1"/>
    </row>
    <row r="109" spans="1:8" ht="89.25" outlineLevel="3">
      <c r="A109" s="4" t="s">
        <v>140</v>
      </c>
      <c r="B109" s="5" t="s">
        <v>141</v>
      </c>
      <c r="C109" s="28" t="s">
        <v>140</v>
      </c>
      <c r="D109" s="10">
        <v>0</v>
      </c>
      <c r="E109" s="10">
        <v>1537617.08</v>
      </c>
      <c r="F109" s="10">
        <v>1547221.36</v>
      </c>
      <c r="G109" s="21">
        <f t="shared" si="1"/>
        <v>100.62462105324687</v>
      </c>
      <c r="H109" s="1"/>
    </row>
    <row r="110" spans="1:8" outlineLevel="1">
      <c r="A110" s="4" t="s">
        <v>142</v>
      </c>
      <c r="B110" s="23" t="s">
        <v>143</v>
      </c>
      <c r="C110" s="29" t="s">
        <v>142</v>
      </c>
      <c r="D110" s="9">
        <v>2300000</v>
      </c>
      <c r="E110" s="9">
        <v>3961829.2</v>
      </c>
      <c r="F110" s="9">
        <v>3968551.94</v>
      </c>
      <c r="G110" s="24">
        <f t="shared" si="1"/>
        <v>100.16968777957413</v>
      </c>
      <c r="H110" s="1"/>
    </row>
    <row r="111" spans="1:8" ht="38.25" outlineLevel="2">
      <c r="A111" s="4" t="s">
        <v>144</v>
      </c>
      <c r="B111" s="5" t="s">
        <v>444</v>
      </c>
      <c r="C111" s="28" t="s">
        <v>144</v>
      </c>
      <c r="D111" s="10">
        <v>628800</v>
      </c>
      <c r="E111" s="10">
        <v>1554657.32</v>
      </c>
      <c r="F111" s="10">
        <v>1556380.08</v>
      </c>
      <c r="G111" s="21">
        <f t="shared" si="1"/>
        <v>100.11081284459524</v>
      </c>
      <c r="H111" s="1"/>
    </row>
    <row r="112" spans="1:8" ht="127.5" outlineLevel="3">
      <c r="A112" s="4" t="s">
        <v>145</v>
      </c>
      <c r="B112" s="5" t="s">
        <v>146</v>
      </c>
      <c r="C112" s="28" t="s">
        <v>145</v>
      </c>
      <c r="D112" s="10">
        <v>5600</v>
      </c>
      <c r="E112" s="10">
        <v>3757.09</v>
      </c>
      <c r="F112" s="10">
        <v>3857.09</v>
      </c>
      <c r="G112" s="21">
        <f t="shared" si="1"/>
        <v>102.66163440322164</v>
      </c>
      <c r="H112" s="1"/>
    </row>
    <row r="113" spans="1:8" ht="102" outlineLevel="3">
      <c r="A113" s="4" t="s">
        <v>147</v>
      </c>
      <c r="B113" s="5" t="s">
        <v>148</v>
      </c>
      <c r="C113" s="28" t="s">
        <v>147</v>
      </c>
      <c r="D113" s="10">
        <v>9000</v>
      </c>
      <c r="E113" s="10">
        <v>5585.61</v>
      </c>
      <c r="F113" s="10">
        <v>5585.61</v>
      </c>
      <c r="G113" s="21">
        <f t="shared" si="1"/>
        <v>100</v>
      </c>
      <c r="H113" s="1"/>
    </row>
    <row r="114" spans="1:8" ht="114.75" outlineLevel="3">
      <c r="A114" s="4" t="s">
        <v>149</v>
      </c>
      <c r="B114" s="5" t="s">
        <v>150</v>
      </c>
      <c r="C114" s="28" t="s">
        <v>149</v>
      </c>
      <c r="D114" s="10">
        <v>10000</v>
      </c>
      <c r="E114" s="10">
        <v>6788.15</v>
      </c>
      <c r="F114" s="10">
        <v>6788.15</v>
      </c>
      <c r="G114" s="21">
        <f t="shared" si="1"/>
        <v>100</v>
      </c>
      <c r="H114" s="1"/>
    </row>
    <row r="115" spans="1:8" ht="102" outlineLevel="3">
      <c r="A115" s="4" t="s">
        <v>151</v>
      </c>
      <c r="B115" s="5" t="s">
        <v>152</v>
      </c>
      <c r="C115" s="28" t="s">
        <v>151</v>
      </c>
      <c r="D115" s="10">
        <v>3000</v>
      </c>
      <c r="E115" s="10">
        <v>0</v>
      </c>
      <c r="F115" s="10">
        <v>0</v>
      </c>
      <c r="G115" s="21"/>
      <c r="H115" s="1"/>
    </row>
    <row r="116" spans="1:8" ht="102" outlineLevel="3">
      <c r="A116" s="4" t="s">
        <v>153</v>
      </c>
      <c r="B116" s="5" t="s">
        <v>154</v>
      </c>
      <c r="C116" s="28" t="s">
        <v>153</v>
      </c>
      <c r="D116" s="10">
        <v>300</v>
      </c>
      <c r="E116" s="10">
        <v>0</v>
      </c>
      <c r="F116" s="10">
        <v>0</v>
      </c>
      <c r="G116" s="21"/>
      <c r="H116" s="1"/>
    </row>
    <row r="117" spans="1:8" ht="89.25" outlineLevel="3">
      <c r="A117" s="4" t="s">
        <v>155</v>
      </c>
      <c r="B117" s="5" t="s">
        <v>156</v>
      </c>
      <c r="C117" s="28" t="s">
        <v>155</v>
      </c>
      <c r="D117" s="10">
        <v>8000</v>
      </c>
      <c r="E117" s="10">
        <v>1000</v>
      </c>
      <c r="F117" s="10">
        <v>1000</v>
      </c>
      <c r="G117" s="21">
        <f t="shared" si="1"/>
        <v>100</v>
      </c>
      <c r="H117" s="1"/>
    </row>
    <row r="118" spans="1:8" ht="127.5" outlineLevel="3">
      <c r="A118" s="4" t="s">
        <v>157</v>
      </c>
      <c r="B118" s="5" t="s">
        <v>158</v>
      </c>
      <c r="C118" s="28" t="s">
        <v>157</v>
      </c>
      <c r="D118" s="10">
        <v>0</v>
      </c>
      <c r="E118" s="10">
        <v>2000</v>
      </c>
      <c r="F118" s="10">
        <v>2000</v>
      </c>
      <c r="G118" s="21">
        <f t="shared" si="1"/>
        <v>100</v>
      </c>
      <c r="H118" s="1"/>
    </row>
    <row r="119" spans="1:8" ht="89.25" outlineLevel="3">
      <c r="A119" s="4" t="s">
        <v>159</v>
      </c>
      <c r="B119" s="5" t="s">
        <v>160</v>
      </c>
      <c r="C119" s="28" t="s">
        <v>159</v>
      </c>
      <c r="D119" s="10">
        <v>200</v>
      </c>
      <c r="E119" s="10">
        <v>0</v>
      </c>
      <c r="F119" s="10">
        <v>0</v>
      </c>
      <c r="G119" s="21"/>
      <c r="H119" s="1"/>
    </row>
    <row r="120" spans="1:8" ht="114.75" outlineLevel="3">
      <c r="A120" s="4" t="s">
        <v>161</v>
      </c>
      <c r="B120" s="5" t="s">
        <v>162</v>
      </c>
      <c r="C120" s="28" t="s">
        <v>161</v>
      </c>
      <c r="D120" s="10">
        <v>3000</v>
      </c>
      <c r="E120" s="10">
        <v>9100</v>
      </c>
      <c r="F120" s="10">
        <v>9600</v>
      </c>
      <c r="G120" s="21">
        <f t="shared" si="1"/>
        <v>105.4945054945055</v>
      </c>
      <c r="H120" s="1"/>
    </row>
    <row r="121" spans="1:8" ht="89.25" outlineLevel="3">
      <c r="A121" s="4" t="s">
        <v>163</v>
      </c>
      <c r="B121" s="5" t="s">
        <v>164</v>
      </c>
      <c r="C121" s="28" t="s">
        <v>163</v>
      </c>
      <c r="D121" s="10">
        <v>46700</v>
      </c>
      <c r="E121" s="10">
        <v>2500.61</v>
      </c>
      <c r="F121" s="10">
        <v>3000.61</v>
      </c>
      <c r="G121" s="21">
        <f t="shared" si="1"/>
        <v>119.99512119042954</v>
      </c>
      <c r="H121" s="1"/>
    </row>
    <row r="122" spans="1:8" ht="114.75" outlineLevel="3">
      <c r="A122" s="4" t="s">
        <v>165</v>
      </c>
      <c r="B122" s="5" t="s">
        <v>166</v>
      </c>
      <c r="C122" s="28" t="s">
        <v>165</v>
      </c>
      <c r="D122" s="10">
        <v>40000</v>
      </c>
      <c r="E122" s="10">
        <v>20000</v>
      </c>
      <c r="F122" s="10">
        <v>20000</v>
      </c>
      <c r="G122" s="21">
        <f t="shared" si="1"/>
        <v>100</v>
      </c>
      <c r="H122" s="1"/>
    </row>
    <row r="123" spans="1:8" ht="102" outlineLevel="3">
      <c r="A123" s="4" t="s">
        <v>167</v>
      </c>
      <c r="B123" s="5" t="s">
        <v>168</v>
      </c>
      <c r="C123" s="28" t="s">
        <v>167</v>
      </c>
      <c r="D123" s="10">
        <v>0</v>
      </c>
      <c r="E123" s="10">
        <v>20000</v>
      </c>
      <c r="F123" s="10">
        <v>20000</v>
      </c>
      <c r="G123" s="21">
        <f t="shared" si="1"/>
        <v>100</v>
      </c>
      <c r="H123" s="1"/>
    </row>
    <row r="124" spans="1:8" ht="89.25" outlineLevel="3">
      <c r="A124" s="4" t="s">
        <v>169</v>
      </c>
      <c r="B124" s="5" t="s">
        <v>170</v>
      </c>
      <c r="C124" s="28" t="s">
        <v>169</v>
      </c>
      <c r="D124" s="10">
        <v>1800</v>
      </c>
      <c r="E124" s="10">
        <v>-600</v>
      </c>
      <c r="F124" s="10">
        <v>-600</v>
      </c>
      <c r="G124" s="21">
        <f t="shared" si="1"/>
        <v>100</v>
      </c>
      <c r="H124" s="1"/>
    </row>
    <row r="125" spans="1:8" ht="140.25" outlineLevel="3">
      <c r="A125" s="4" t="s">
        <v>171</v>
      </c>
      <c r="B125" s="5" t="s">
        <v>172</v>
      </c>
      <c r="C125" s="28" t="s">
        <v>171</v>
      </c>
      <c r="D125" s="10">
        <v>0</v>
      </c>
      <c r="E125" s="10">
        <v>6900</v>
      </c>
      <c r="F125" s="10">
        <v>6900</v>
      </c>
      <c r="G125" s="21">
        <f t="shared" si="1"/>
        <v>100</v>
      </c>
      <c r="H125" s="1"/>
    </row>
    <row r="126" spans="1:8" ht="102" outlineLevel="3">
      <c r="A126" s="4" t="s">
        <v>173</v>
      </c>
      <c r="B126" s="5" t="s">
        <v>148</v>
      </c>
      <c r="C126" s="28" t="s">
        <v>173</v>
      </c>
      <c r="D126" s="10">
        <v>22800</v>
      </c>
      <c r="E126" s="10">
        <v>7485.14</v>
      </c>
      <c r="F126" s="10">
        <v>7485.14</v>
      </c>
      <c r="G126" s="21">
        <f t="shared" si="1"/>
        <v>100</v>
      </c>
      <c r="H126" s="1"/>
    </row>
    <row r="127" spans="1:8" ht="76.5" outlineLevel="3">
      <c r="A127" s="4" t="s">
        <v>174</v>
      </c>
      <c r="B127" s="5" t="s">
        <v>175</v>
      </c>
      <c r="C127" s="28" t="s">
        <v>174</v>
      </c>
      <c r="D127" s="10">
        <v>0</v>
      </c>
      <c r="E127" s="10">
        <v>0</v>
      </c>
      <c r="F127" s="10">
        <v>1000</v>
      </c>
      <c r="G127" s="21"/>
      <c r="H127" s="1"/>
    </row>
    <row r="128" spans="1:8" ht="89.25" outlineLevel="3">
      <c r="A128" s="4" t="s">
        <v>176</v>
      </c>
      <c r="B128" s="5" t="s">
        <v>177</v>
      </c>
      <c r="C128" s="28" t="s">
        <v>176</v>
      </c>
      <c r="D128" s="10">
        <v>0</v>
      </c>
      <c r="E128" s="10">
        <v>1000</v>
      </c>
      <c r="F128" s="10">
        <v>0</v>
      </c>
      <c r="G128" s="21">
        <f t="shared" si="1"/>
        <v>0</v>
      </c>
      <c r="H128" s="1"/>
    </row>
    <row r="129" spans="1:8" ht="89.25" outlineLevel="3">
      <c r="A129" s="4" t="s">
        <v>178</v>
      </c>
      <c r="B129" s="5" t="s">
        <v>179</v>
      </c>
      <c r="C129" s="28" t="s">
        <v>178</v>
      </c>
      <c r="D129" s="10">
        <v>0</v>
      </c>
      <c r="E129" s="10">
        <v>74954.58</v>
      </c>
      <c r="F129" s="10">
        <v>74954.58</v>
      </c>
      <c r="G129" s="21">
        <f t="shared" si="1"/>
        <v>100</v>
      </c>
      <c r="H129" s="1"/>
    </row>
    <row r="130" spans="1:8" ht="102" outlineLevel="3">
      <c r="A130" s="4" t="s">
        <v>180</v>
      </c>
      <c r="B130" s="5" t="s">
        <v>181</v>
      </c>
      <c r="C130" s="28" t="s">
        <v>180</v>
      </c>
      <c r="D130" s="10">
        <v>0</v>
      </c>
      <c r="E130" s="10">
        <v>10491.46</v>
      </c>
      <c r="F130" s="10">
        <v>10491.46</v>
      </c>
      <c r="G130" s="21">
        <f t="shared" si="1"/>
        <v>100</v>
      </c>
      <c r="H130" s="1"/>
    </row>
    <row r="131" spans="1:8" ht="114.75" outlineLevel="3">
      <c r="A131" s="4" t="s">
        <v>182</v>
      </c>
      <c r="B131" s="5" t="s">
        <v>183</v>
      </c>
      <c r="C131" s="28" t="s">
        <v>182</v>
      </c>
      <c r="D131" s="10">
        <v>1200</v>
      </c>
      <c r="E131" s="10">
        <v>6000</v>
      </c>
      <c r="F131" s="10">
        <v>6000</v>
      </c>
      <c r="G131" s="21">
        <f t="shared" si="1"/>
        <v>100</v>
      </c>
      <c r="H131" s="1"/>
    </row>
    <row r="132" spans="1:8" ht="140.25" outlineLevel="3">
      <c r="A132" s="4" t="s">
        <v>184</v>
      </c>
      <c r="B132" s="5" t="s">
        <v>185</v>
      </c>
      <c r="C132" s="28" t="s">
        <v>184</v>
      </c>
      <c r="D132" s="10">
        <v>3000</v>
      </c>
      <c r="E132" s="10">
        <v>10800</v>
      </c>
      <c r="F132" s="10">
        <v>11399.68</v>
      </c>
      <c r="G132" s="21">
        <f t="shared" si="1"/>
        <v>105.5525925925926</v>
      </c>
      <c r="H132" s="1"/>
    </row>
    <row r="133" spans="1:8" ht="114.75" outlineLevel="3">
      <c r="A133" s="4" t="s">
        <v>186</v>
      </c>
      <c r="B133" s="5" t="s">
        <v>183</v>
      </c>
      <c r="C133" s="28" t="s">
        <v>186</v>
      </c>
      <c r="D133" s="10">
        <v>0</v>
      </c>
      <c r="E133" s="10">
        <v>5000</v>
      </c>
      <c r="F133" s="10">
        <v>5000</v>
      </c>
      <c r="G133" s="21">
        <f t="shared" ref="G133:G193" si="2">F133/E133*100</f>
        <v>100</v>
      </c>
      <c r="H133" s="1"/>
    </row>
    <row r="134" spans="1:8" ht="114.75" outlineLevel="3">
      <c r="A134" s="4" t="s">
        <v>187</v>
      </c>
      <c r="B134" s="5" t="s">
        <v>188</v>
      </c>
      <c r="C134" s="28" t="s">
        <v>187</v>
      </c>
      <c r="D134" s="10">
        <v>12000</v>
      </c>
      <c r="E134" s="10">
        <v>16965</v>
      </c>
      <c r="F134" s="10">
        <v>16965</v>
      </c>
      <c r="G134" s="21">
        <f t="shared" si="2"/>
        <v>100</v>
      </c>
      <c r="H134" s="1"/>
    </row>
    <row r="135" spans="1:8" ht="140.25" outlineLevel="3">
      <c r="A135" s="4" t="s">
        <v>189</v>
      </c>
      <c r="B135" s="5" t="s">
        <v>190</v>
      </c>
      <c r="C135" s="28" t="s">
        <v>189</v>
      </c>
      <c r="D135" s="10">
        <v>0</v>
      </c>
      <c r="E135" s="10">
        <v>2000</v>
      </c>
      <c r="F135" s="10">
        <v>2000</v>
      </c>
      <c r="G135" s="21">
        <f t="shared" si="2"/>
        <v>100</v>
      </c>
      <c r="H135" s="1"/>
    </row>
    <row r="136" spans="1:8" ht="165.75" outlineLevel="3">
      <c r="A136" s="4" t="s">
        <v>191</v>
      </c>
      <c r="B136" s="5" t="s">
        <v>192</v>
      </c>
      <c r="C136" s="28" t="s">
        <v>191</v>
      </c>
      <c r="D136" s="10">
        <v>0</v>
      </c>
      <c r="E136" s="10">
        <v>840.18</v>
      </c>
      <c r="F136" s="10">
        <v>840.18</v>
      </c>
      <c r="G136" s="21">
        <f t="shared" si="2"/>
        <v>100</v>
      </c>
      <c r="H136" s="1"/>
    </row>
    <row r="137" spans="1:8" ht="89.25" outlineLevel="3">
      <c r="A137" s="4" t="s">
        <v>193</v>
      </c>
      <c r="B137" s="5" t="s">
        <v>194</v>
      </c>
      <c r="C137" s="28" t="s">
        <v>193</v>
      </c>
      <c r="D137" s="10">
        <v>4000</v>
      </c>
      <c r="E137" s="10">
        <v>2697.38</v>
      </c>
      <c r="F137" s="10">
        <v>2697.38</v>
      </c>
      <c r="G137" s="21">
        <f t="shared" si="2"/>
        <v>100</v>
      </c>
      <c r="H137" s="1"/>
    </row>
    <row r="138" spans="1:8" ht="178.5" outlineLevel="3">
      <c r="A138" s="4" t="s">
        <v>195</v>
      </c>
      <c r="B138" s="5" t="s">
        <v>196</v>
      </c>
      <c r="C138" s="28" t="s">
        <v>195</v>
      </c>
      <c r="D138" s="10">
        <v>40000</v>
      </c>
      <c r="E138" s="10">
        <v>307000</v>
      </c>
      <c r="F138" s="10">
        <v>307000</v>
      </c>
      <c r="G138" s="21">
        <f t="shared" si="2"/>
        <v>100</v>
      </c>
      <c r="H138" s="1"/>
    </row>
    <row r="139" spans="1:8" ht="102" outlineLevel="3">
      <c r="A139" s="4" t="s">
        <v>197</v>
      </c>
      <c r="B139" s="5" t="s">
        <v>198</v>
      </c>
      <c r="C139" s="28" t="s">
        <v>197</v>
      </c>
      <c r="D139" s="10">
        <v>0</v>
      </c>
      <c r="E139" s="10">
        <v>6300</v>
      </c>
      <c r="F139" s="10">
        <v>6300</v>
      </c>
      <c r="G139" s="21">
        <f t="shared" si="2"/>
        <v>100</v>
      </c>
      <c r="H139" s="1"/>
    </row>
    <row r="140" spans="1:8" ht="140.25" outlineLevel="3">
      <c r="A140" s="4" t="s">
        <v>199</v>
      </c>
      <c r="B140" s="5" t="s">
        <v>200</v>
      </c>
      <c r="C140" s="28" t="s">
        <v>199</v>
      </c>
      <c r="D140" s="10">
        <v>0</v>
      </c>
      <c r="E140" s="10">
        <v>120000</v>
      </c>
      <c r="F140" s="10">
        <v>120000</v>
      </c>
      <c r="G140" s="21">
        <f t="shared" si="2"/>
        <v>100</v>
      </c>
      <c r="H140" s="1"/>
    </row>
    <row r="141" spans="1:8" ht="89.25" outlineLevel="3">
      <c r="A141" s="4" t="s">
        <v>201</v>
      </c>
      <c r="B141" s="5" t="s">
        <v>202</v>
      </c>
      <c r="C141" s="28" t="s">
        <v>201</v>
      </c>
      <c r="D141" s="10">
        <v>200</v>
      </c>
      <c r="E141" s="10">
        <v>0</v>
      </c>
      <c r="F141" s="10">
        <v>0</v>
      </c>
      <c r="G141" s="21"/>
      <c r="H141" s="1"/>
    </row>
    <row r="142" spans="1:8" ht="89.25" outlineLevel="3">
      <c r="A142" s="4" t="s">
        <v>203</v>
      </c>
      <c r="B142" s="5" t="s">
        <v>204</v>
      </c>
      <c r="C142" s="28" t="s">
        <v>203</v>
      </c>
      <c r="D142" s="10">
        <v>0</v>
      </c>
      <c r="E142" s="10">
        <v>9700</v>
      </c>
      <c r="F142" s="10">
        <v>9700</v>
      </c>
      <c r="G142" s="21">
        <f t="shared" si="2"/>
        <v>100</v>
      </c>
      <c r="H142" s="1"/>
    </row>
    <row r="143" spans="1:8" ht="242.25" outlineLevel="3">
      <c r="A143" s="4" t="s">
        <v>205</v>
      </c>
      <c r="B143" s="5" t="s">
        <v>206</v>
      </c>
      <c r="C143" s="28" t="s">
        <v>205</v>
      </c>
      <c r="D143" s="10">
        <v>12000</v>
      </c>
      <c r="E143" s="10">
        <v>0</v>
      </c>
      <c r="F143" s="10">
        <v>0</v>
      </c>
      <c r="G143" s="21"/>
      <c r="H143" s="1"/>
    </row>
    <row r="144" spans="1:8" ht="89.25" outlineLevel="3">
      <c r="A144" s="4" t="s">
        <v>207</v>
      </c>
      <c r="B144" s="5" t="s">
        <v>164</v>
      </c>
      <c r="C144" s="28" t="s">
        <v>207</v>
      </c>
      <c r="D144" s="10">
        <v>406000</v>
      </c>
      <c r="E144" s="10">
        <v>836392.12</v>
      </c>
      <c r="F144" s="10">
        <v>836415.2</v>
      </c>
      <c r="G144" s="21">
        <f t="shared" si="2"/>
        <v>100.0027594712394</v>
      </c>
      <c r="H144" s="1"/>
    </row>
    <row r="145" spans="1:8" ht="76.5" outlineLevel="3">
      <c r="A145" s="4" t="s">
        <v>208</v>
      </c>
      <c r="B145" s="5" t="s">
        <v>209</v>
      </c>
      <c r="C145" s="28" t="s">
        <v>208</v>
      </c>
      <c r="D145" s="10">
        <v>0</v>
      </c>
      <c r="E145" s="10">
        <v>60000</v>
      </c>
      <c r="F145" s="10">
        <v>60000</v>
      </c>
      <c r="G145" s="21">
        <f t="shared" si="2"/>
        <v>100</v>
      </c>
      <c r="H145" s="1"/>
    </row>
    <row r="146" spans="1:8" ht="114.75" outlineLevel="2">
      <c r="A146" s="4" t="s">
        <v>210</v>
      </c>
      <c r="B146" s="5" t="s">
        <v>211</v>
      </c>
      <c r="C146" s="28" t="s">
        <v>210</v>
      </c>
      <c r="D146" s="10">
        <v>721200</v>
      </c>
      <c r="E146" s="10">
        <v>1554690.36</v>
      </c>
      <c r="F146" s="10">
        <v>1554690.36</v>
      </c>
      <c r="G146" s="21">
        <f t="shared" si="2"/>
        <v>100</v>
      </c>
      <c r="H146" s="1"/>
    </row>
    <row r="147" spans="1:8" ht="76.5" outlineLevel="3">
      <c r="A147" s="4" t="s">
        <v>212</v>
      </c>
      <c r="B147" s="5" t="s">
        <v>213</v>
      </c>
      <c r="C147" s="28" t="s">
        <v>212</v>
      </c>
      <c r="D147" s="10">
        <v>0</v>
      </c>
      <c r="E147" s="10">
        <v>56939.12</v>
      </c>
      <c r="F147" s="10">
        <v>56939.12</v>
      </c>
      <c r="G147" s="21">
        <f t="shared" si="2"/>
        <v>100</v>
      </c>
      <c r="H147" s="1"/>
    </row>
    <row r="148" spans="1:8" ht="76.5" outlineLevel="3">
      <c r="A148" s="4" t="s">
        <v>214</v>
      </c>
      <c r="B148" s="5" t="s">
        <v>216</v>
      </c>
      <c r="C148" s="28" t="s">
        <v>214</v>
      </c>
      <c r="D148" s="10">
        <v>721200</v>
      </c>
      <c r="E148" s="10">
        <v>1456826.96</v>
      </c>
      <c r="F148" s="10">
        <v>1456826.96</v>
      </c>
      <c r="G148" s="21">
        <f t="shared" si="2"/>
        <v>100</v>
      </c>
      <c r="H148" s="1"/>
    </row>
    <row r="149" spans="1:8" ht="76.5" outlineLevel="3">
      <c r="A149" s="4" t="s">
        <v>217</v>
      </c>
      <c r="B149" s="5" t="s">
        <v>213</v>
      </c>
      <c r="C149" s="28" t="s">
        <v>217</v>
      </c>
      <c r="D149" s="10">
        <v>0</v>
      </c>
      <c r="E149" s="10">
        <v>27645.97</v>
      </c>
      <c r="F149" s="10">
        <v>27645.97</v>
      </c>
      <c r="G149" s="21">
        <f t="shared" si="2"/>
        <v>100</v>
      </c>
      <c r="H149" s="1"/>
    </row>
    <row r="150" spans="1:8" ht="76.5" outlineLevel="3">
      <c r="A150" s="4" t="s">
        <v>218</v>
      </c>
      <c r="B150" s="5" t="s">
        <v>213</v>
      </c>
      <c r="C150" s="28" t="s">
        <v>218</v>
      </c>
      <c r="D150" s="10">
        <v>0</v>
      </c>
      <c r="E150" s="10">
        <v>1385.77</v>
      </c>
      <c r="F150" s="10">
        <v>1385.77</v>
      </c>
      <c r="G150" s="21">
        <f t="shared" si="2"/>
        <v>100</v>
      </c>
      <c r="H150" s="1"/>
    </row>
    <row r="151" spans="1:8" ht="76.5" outlineLevel="3">
      <c r="A151" s="4" t="s">
        <v>219</v>
      </c>
      <c r="B151" s="5" t="s">
        <v>216</v>
      </c>
      <c r="C151" s="28" t="s">
        <v>219</v>
      </c>
      <c r="D151" s="10">
        <v>0</v>
      </c>
      <c r="E151" s="10">
        <v>11892.54</v>
      </c>
      <c r="F151" s="10">
        <v>11892.54</v>
      </c>
      <c r="G151" s="21">
        <f t="shared" si="2"/>
        <v>100</v>
      </c>
      <c r="H151" s="1"/>
    </row>
    <row r="152" spans="1:8" ht="25.5" outlineLevel="2">
      <c r="A152" s="4" t="s">
        <v>220</v>
      </c>
      <c r="B152" s="5" t="s">
        <v>221</v>
      </c>
      <c r="C152" s="28" t="s">
        <v>220</v>
      </c>
      <c r="D152" s="10">
        <v>950000</v>
      </c>
      <c r="E152" s="10">
        <v>767934.48</v>
      </c>
      <c r="F152" s="10">
        <v>772934.46</v>
      </c>
      <c r="G152" s="21">
        <f t="shared" si="2"/>
        <v>100.65109460900882</v>
      </c>
      <c r="H152" s="1"/>
    </row>
    <row r="153" spans="1:8" ht="51" outlineLevel="3">
      <c r="A153" s="4" t="s">
        <v>222</v>
      </c>
      <c r="B153" s="5" t="s">
        <v>223</v>
      </c>
      <c r="C153" s="28" t="s">
        <v>222</v>
      </c>
      <c r="D153" s="10">
        <v>0</v>
      </c>
      <c r="E153" s="10">
        <v>51200</v>
      </c>
      <c r="F153" s="10">
        <v>51200</v>
      </c>
      <c r="G153" s="21">
        <f t="shared" si="2"/>
        <v>100</v>
      </c>
      <c r="H153" s="1"/>
    </row>
    <row r="154" spans="1:8" ht="165.75" outlineLevel="3">
      <c r="A154" s="4" t="s">
        <v>224</v>
      </c>
      <c r="B154" s="5" t="s">
        <v>225</v>
      </c>
      <c r="C154" s="28" t="s">
        <v>224</v>
      </c>
      <c r="D154" s="10">
        <v>0</v>
      </c>
      <c r="E154" s="10">
        <v>57289.31</v>
      </c>
      <c r="F154" s="10">
        <v>57289.31</v>
      </c>
      <c r="G154" s="21">
        <f t="shared" si="2"/>
        <v>100</v>
      </c>
      <c r="H154" s="1"/>
    </row>
    <row r="155" spans="1:8" ht="63.75" outlineLevel="3">
      <c r="A155" s="4" t="s">
        <v>226</v>
      </c>
      <c r="B155" s="5" t="s">
        <v>227</v>
      </c>
      <c r="C155" s="28" t="s">
        <v>226</v>
      </c>
      <c r="D155" s="10">
        <v>0</v>
      </c>
      <c r="E155" s="10">
        <v>1000</v>
      </c>
      <c r="F155" s="10">
        <v>1000</v>
      </c>
      <c r="G155" s="21">
        <f t="shared" si="2"/>
        <v>100</v>
      </c>
      <c r="H155" s="1"/>
    </row>
    <row r="156" spans="1:8" ht="76.5" outlineLevel="3">
      <c r="A156" s="4" t="s">
        <v>228</v>
      </c>
      <c r="B156" s="5" t="s">
        <v>229</v>
      </c>
      <c r="C156" s="28" t="s">
        <v>228</v>
      </c>
      <c r="D156" s="10">
        <v>50000</v>
      </c>
      <c r="E156" s="10">
        <v>-702.75</v>
      </c>
      <c r="F156" s="10">
        <v>-702.77</v>
      </c>
      <c r="G156" s="21">
        <f t="shared" si="2"/>
        <v>100.00284596229099</v>
      </c>
      <c r="H156" s="1"/>
    </row>
    <row r="157" spans="1:8" ht="63.75" outlineLevel="3">
      <c r="A157" s="4" t="s">
        <v>230</v>
      </c>
      <c r="B157" s="5" t="s">
        <v>227</v>
      </c>
      <c r="C157" s="28" t="s">
        <v>230</v>
      </c>
      <c r="D157" s="10">
        <v>850000</v>
      </c>
      <c r="E157" s="10">
        <v>659147.92000000004</v>
      </c>
      <c r="F157" s="10">
        <v>664147.92000000004</v>
      </c>
      <c r="G157" s="21">
        <f t="shared" si="2"/>
        <v>100.75855507516431</v>
      </c>
      <c r="H157" s="1"/>
    </row>
    <row r="158" spans="1:8" ht="140.25" outlineLevel="3">
      <c r="A158" s="4" t="s">
        <v>231</v>
      </c>
      <c r="B158" s="5" t="s">
        <v>232</v>
      </c>
      <c r="C158" s="28" t="s">
        <v>231</v>
      </c>
      <c r="D158" s="10">
        <v>50000</v>
      </c>
      <c r="E158" s="10">
        <v>0</v>
      </c>
      <c r="F158" s="10">
        <v>0</v>
      </c>
      <c r="G158" s="21"/>
      <c r="H158" s="1"/>
    </row>
    <row r="159" spans="1:8" outlineLevel="2">
      <c r="A159" s="4" t="s">
        <v>233</v>
      </c>
      <c r="B159" s="5" t="s">
        <v>445</v>
      </c>
      <c r="C159" s="28" t="s">
        <v>233</v>
      </c>
      <c r="D159" s="10">
        <v>0</v>
      </c>
      <c r="E159" s="10">
        <v>84547.04</v>
      </c>
      <c r="F159" s="10">
        <v>84547.04</v>
      </c>
      <c r="G159" s="21">
        <f t="shared" si="2"/>
        <v>100</v>
      </c>
      <c r="H159" s="1"/>
    </row>
    <row r="160" spans="1:8" ht="89.25" outlineLevel="3">
      <c r="A160" s="4" t="s">
        <v>234</v>
      </c>
      <c r="B160" s="5" t="s">
        <v>235</v>
      </c>
      <c r="C160" s="28" t="s">
        <v>234</v>
      </c>
      <c r="D160" s="10">
        <v>0</v>
      </c>
      <c r="E160" s="10">
        <v>4547.04</v>
      </c>
      <c r="F160" s="10">
        <v>4547.04</v>
      </c>
      <c r="G160" s="21">
        <f t="shared" si="2"/>
        <v>100</v>
      </c>
      <c r="H160" s="1"/>
    </row>
    <row r="161" spans="1:8" ht="89.25" outlineLevel="3">
      <c r="A161" s="4" t="s">
        <v>236</v>
      </c>
      <c r="B161" s="5" t="s">
        <v>235</v>
      </c>
      <c r="C161" s="28" t="s">
        <v>236</v>
      </c>
      <c r="D161" s="10">
        <v>0</v>
      </c>
      <c r="E161" s="10">
        <v>80000</v>
      </c>
      <c r="F161" s="10">
        <v>80000</v>
      </c>
      <c r="G161" s="21">
        <f t="shared" si="2"/>
        <v>100</v>
      </c>
      <c r="H161" s="1"/>
    </row>
    <row r="162" spans="1:8" outlineLevel="1">
      <c r="A162" s="4" t="s">
        <v>237</v>
      </c>
      <c r="B162" s="23" t="s">
        <v>238</v>
      </c>
      <c r="C162" s="29" t="s">
        <v>237</v>
      </c>
      <c r="D162" s="9">
        <v>0</v>
      </c>
      <c r="E162" s="9">
        <v>105908.66</v>
      </c>
      <c r="F162" s="9">
        <v>105908.66</v>
      </c>
      <c r="G162" s="24">
        <f t="shared" si="2"/>
        <v>100</v>
      </c>
      <c r="H162" s="1"/>
    </row>
    <row r="163" spans="1:8" outlineLevel="2">
      <c r="A163" s="4" t="s">
        <v>239</v>
      </c>
      <c r="B163" s="23" t="s">
        <v>240</v>
      </c>
      <c r="C163" s="29" t="s">
        <v>239</v>
      </c>
      <c r="D163" s="9">
        <v>0</v>
      </c>
      <c r="E163" s="9">
        <v>0</v>
      </c>
      <c r="F163" s="9">
        <v>0</v>
      </c>
      <c r="G163" s="24"/>
      <c r="H163" s="1"/>
    </row>
    <row r="164" spans="1:8" ht="25.5" outlineLevel="3">
      <c r="A164" s="4" t="s">
        <v>241</v>
      </c>
      <c r="B164" s="5" t="s">
        <v>242</v>
      </c>
      <c r="C164" s="28" t="s">
        <v>241</v>
      </c>
      <c r="D164" s="10">
        <v>0</v>
      </c>
      <c r="E164" s="10">
        <v>0</v>
      </c>
      <c r="F164" s="10">
        <v>0</v>
      </c>
      <c r="G164" s="21"/>
      <c r="H164" s="1"/>
    </row>
    <row r="165" spans="1:8" outlineLevel="2">
      <c r="A165" s="4" t="s">
        <v>243</v>
      </c>
      <c r="B165" s="23" t="s">
        <v>244</v>
      </c>
      <c r="C165" s="29" t="s">
        <v>243</v>
      </c>
      <c r="D165" s="9">
        <v>0</v>
      </c>
      <c r="E165" s="9">
        <v>105908.66</v>
      </c>
      <c r="F165" s="9">
        <v>105908.66</v>
      </c>
      <c r="G165" s="24">
        <f t="shared" si="2"/>
        <v>100</v>
      </c>
      <c r="H165" s="1"/>
    </row>
    <row r="166" spans="1:8" ht="25.5" outlineLevel="3">
      <c r="A166" s="4" t="s">
        <v>245</v>
      </c>
      <c r="B166" s="5" t="s">
        <v>246</v>
      </c>
      <c r="C166" s="28" t="s">
        <v>245</v>
      </c>
      <c r="D166" s="10">
        <v>0</v>
      </c>
      <c r="E166" s="10">
        <v>105908.66</v>
      </c>
      <c r="F166" s="10">
        <v>105908.66</v>
      </c>
      <c r="G166" s="21">
        <f t="shared" si="2"/>
        <v>100</v>
      </c>
      <c r="H166" s="1"/>
    </row>
    <row r="167" spans="1:8">
      <c r="A167" s="4" t="s">
        <v>247</v>
      </c>
      <c r="B167" s="23" t="s">
        <v>248</v>
      </c>
      <c r="C167" s="29" t="s">
        <v>247</v>
      </c>
      <c r="D167" s="9">
        <v>1641975647.9100001</v>
      </c>
      <c r="E167" s="9">
        <v>1785044250.3</v>
      </c>
      <c r="F167" s="9">
        <v>1759646979.5999999</v>
      </c>
      <c r="G167" s="24">
        <f t="shared" si="2"/>
        <v>98.577218985146629</v>
      </c>
      <c r="H167" s="1"/>
    </row>
    <row r="168" spans="1:8" ht="38.25" outlineLevel="1">
      <c r="A168" s="4" t="s">
        <v>249</v>
      </c>
      <c r="B168" s="23" t="s">
        <v>250</v>
      </c>
      <c r="C168" s="29" t="s">
        <v>249</v>
      </c>
      <c r="D168" s="9">
        <v>1641975647.9100001</v>
      </c>
      <c r="E168" s="9">
        <v>1789613712.22</v>
      </c>
      <c r="F168" s="9">
        <v>1764216441.52</v>
      </c>
      <c r="G168" s="24">
        <f t="shared" si="2"/>
        <v>98.580851804689459</v>
      </c>
      <c r="H168" s="1"/>
    </row>
    <row r="169" spans="1:8" ht="25.5" outlineLevel="2">
      <c r="A169" s="4" t="s">
        <v>251</v>
      </c>
      <c r="B169" s="23" t="s">
        <v>446</v>
      </c>
      <c r="C169" s="29" t="s">
        <v>447</v>
      </c>
      <c r="D169" s="9">
        <v>0</v>
      </c>
      <c r="E169" s="9">
        <v>16461024</v>
      </c>
      <c r="F169" s="9">
        <v>16332016.65</v>
      </c>
      <c r="G169" s="24">
        <f t="shared" si="2"/>
        <v>99.216285997760536</v>
      </c>
      <c r="H169" s="1"/>
    </row>
    <row r="170" spans="1:8" ht="38.25" outlineLevel="3">
      <c r="A170" s="4" t="s">
        <v>252</v>
      </c>
      <c r="B170" s="5" t="s">
        <v>253</v>
      </c>
      <c r="C170" s="28" t="s">
        <v>252</v>
      </c>
      <c r="D170" s="10">
        <v>0</v>
      </c>
      <c r="E170" s="10">
        <v>2187360</v>
      </c>
      <c r="F170" s="10">
        <v>2058352.65</v>
      </c>
      <c r="G170" s="21">
        <f t="shared" si="2"/>
        <v>94.102143680052663</v>
      </c>
      <c r="H170" s="1"/>
    </row>
    <row r="171" spans="1:8" ht="51" outlineLevel="3">
      <c r="A171" s="4" t="s">
        <v>254</v>
      </c>
      <c r="B171" s="5" t="s">
        <v>255</v>
      </c>
      <c r="C171" s="28" t="s">
        <v>254</v>
      </c>
      <c r="D171" s="10">
        <v>0</v>
      </c>
      <c r="E171" s="10">
        <v>1543968</v>
      </c>
      <c r="F171" s="10">
        <v>1543968</v>
      </c>
      <c r="G171" s="21">
        <f t="shared" si="2"/>
        <v>100</v>
      </c>
      <c r="H171" s="1"/>
    </row>
    <row r="172" spans="1:8" ht="63.75" outlineLevel="3">
      <c r="A172" s="4" t="s">
        <v>256</v>
      </c>
      <c r="B172" s="5" t="s">
        <v>257</v>
      </c>
      <c r="C172" s="28" t="s">
        <v>256</v>
      </c>
      <c r="D172" s="10">
        <v>0</v>
      </c>
      <c r="E172" s="10">
        <v>8451918</v>
      </c>
      <c r="F172" s="10">
        <v>8451918</v>
      </c>
      <c r="G172" s="21">
        <f t="shared" si="2"/>
        <v>100</v>
      </c>
      <c r="H172" s="1"/>
    </row>
    <row r="173" spans="1:8" ht="89.25" outlineLevel="3">
      <c r="A173" s="4" t="s">
        <v>258</v>
      </c>
      <c r="B173" s="5" t="s">
        <v>259</v>
      </c>
      <c r="C173" s="28" t="s">
        <v>258</v>
      </c>
      <c r="D173" s="10">
        <v>0</v>
      </c>
      <c r="E173" s="10">
        <v>2277778</v>
      </c>
      <c r="F173" s="10">
        <v>2277778</v>
      </c>
      <c r="G173" s="21">
        <f t="shared" si="2"/>
        <v>100</v>
      </c>
      <c r="H173" s="1"/>
    </row>
    <row r="174" spans="1:8" ht="102" outlineLevel="3">
      <c r="A174" s="4" t="s">
        <v>260</v>
      </c>
      <c r="B174" s="5" t="s">
        <v>261</v>
      </c>
      <c r="C174" s="28" t="s">
        <v>260</v>
      </c>
      <c r="D174" s="10">
        <v>0</v>
      </c>
      <c r="E174" s="10">
        <v>2000000</v>
      </c>
      <c r="F174" s="10">
        <v>2000000</v>
      </c>
      <c r="G174" s="21">
        <f t="shared" si="2"/>
        <v>100</v>
      </c>
      <c r="H174" s="1"/>
    </row>
    <row r="175" spans="1:8" ht="25.5" outlineLevel="2">
      <c r="A175" s="4" t="s">
        <v>262</v>
      </c>
      <c r="B175" s="23" t="s">
        <v>263</v>
      </c>
      <c r="C175" s="29" t="s">
        <v>262</v>
      </c>
      <c r="D175" s="9">
        <f>SUM(D176:D205)</f>
        <v>308744184.64999998</v>
      </c>
      <c r="E175" s="9">
        <f>SUM(E176:E205)</f>
        <v>219399990.78</v>
      </c>
      <c r="F175" s="9">
        <f>SUM(F176:F205)</f>
        <v>209846240.98000002</v>
      </c>
      <c r="G175" s="24">
        <f t="shared" si="2"/>
        <v>95.645510391301769</v>
      </c>
      <c r="H175" s="1"/>
    </row>
    <row r="176" spans="1:8" ht="102" outlineLevel="3">
      <c r="A176" s="4" t="s">
        <v>264</v>
      </c>
      <c r="B176" s="5" t="s">
        <v>265</v>
      </c>
      <c r="C176" s="28" t="s">
        <v>264</v>
      </c>
      <c r="D176" s="10">
        <v>0</v>
      </c>
      <c r="E176" s="10">
        <v>31937166.68</v>
      </c>
      <c r="F176" s="10">
        <v>31937166.68</v>
      </c>
      <c r="G176" s="21">
        <f t="shared" si="2"/>
        <v>100</v>
      </c>
      <c r="H176" s="1"/>
    </row>
    <row r="177" spans="1:8" ht="76.5" outlineLevel="3">
      <c r="A177" s="4" t="s">
        <v>266</v>
      </c>
      <c r="B177" s="5" t="s">
        <v>267</v>
      </c>
      <c r="C177" s="28" t="s">
        <v>266</v>
      </c>
      <c r="D177" s="10">
        <v>0</v>
      </c>
      <c r="E177" s="10">
        <v>998036.46</v>
      </c>
      <c r="F177" s="10">
        <v>998036.46</v>
      </c>
      <c r="G177" s="21">
        <f t="shared" si="2"/>
        <v>100</v>
      </c>
      <c r="H177" s="1"/>
    </row>
    <row r="178" spans="1:8" ht="76.5" outlineLevel="3">
      <c r="A178" s="4" t="s">
        <v>268</v>
      </c>
      <c r="B178" s="5" t="s">
        <v>269</v>
      </c>
      <c r="C178" s="28" t="s">
        <v>268</v>
      </c>
      <c r="D178" s="10">
        <v>67457341</v>
      </c>
      <c r="E178" s="10">
        <v>0</v>
      </c>
      <c r="F178" s="10">
        <v>0</v>
      </c>
      <c r="G178" s="21"/>
      <c r="H178" s="1"/>
    </row>
    <row r="179" spans="1:8" ht="38.25" outlineLevel="3">
      <c r="A179" s="4" t="s">
        <v>270</v>
      </c>
      <c r="B179" s="5" t="s">
        <v>271</v>
      </c>
      <c r="C179" s="28" t="s">
        <v>270</v>
      </c>
      <c r="D179" s="10">
        <v>1576915</v>
      </c>
      <c r="E179" s="10">
        <v>1576915</v>
      </c>
      <c r="F179" s="10">
        <v>1576915</v>
      </c>
      <c r="G179" s="21">
        <f t="shared" si="2"/>
        <v>100</v>
      </c>
      <c r="H179" s="1"/>
    </row>
    <row r="180" spans="1:8" ht="38.25" outlineLevel="3">
      <c r="A180" s="4" t="s">
        <v>272</v>
      </c>
      <c r="B180" s="5" t="s">
        <v>273</v>
      </c>
      <c r="C180" s="28" t="s">
        <v>272</v>
      </c>
      <c r="D180" s="10">
        <v>7372471.5700000003</v>
      </c>
      <c r="E180" s="10">
        <v>7743264.9800000004</v>
      </c>
      <c r="F180" s="10">
        <v>7743264.9800000004</v>
      </c>
      <c r="G180" s="21">
        <f t="shared" si="2"/>
        <v>100</v>
      </c>
      <c r="H180" s="1"/>
    </row>
    <row r="181" spans="1:8" ht="63.75" outlineLevel="3">
      <c r="A181" s="4" t="s">
        <v>274</v>
      </c>
      <c r="B181" s="5" t="s">
        <v>275</v>
      </c>
      <c r="C181" s="28" t="s">
        <v>274</v>
      </c>
      <c r="D181" s="10">
        <v>2017267</v>
      </c>
      <c r="E181" s="10">
        <v>1234989</v>
      </c>
      <c r="F181" s="10">
        <v>1234989</v>
      </c>
      <c r="G181" s="21">
        <f t="shared" si="2"/>
        <v>100</v>
      </c>
      <c r="H181" s="1"/>
    </row>
    <row r="182" spans="1:8" ht="25.5" outlineLevel="3">
      <c r="A182" s="4" t="s">
        <v>276</v>
      </c>
      <c r="B182" s="5" t="s">
        <v>277</v>
      </c>
      <c r="C182" s="28" t="s">
        <v>276</v>
      </c>
      <c r="D182" s="10">
        <v>4000000</v>
      </c>
      <c r="E182" s="10">
        <v>0</v>
      </c>
      <c r="F182" s="10">
        <v>0</v>
      </c>
      <c r="G182" s="21"/>
      <c r="H182" s="1"/>
    </row>
    <row r="183" spans="1:8" ht="25.5" outlineLevel="3">
      <c r="A183" s="4" t="s">
        <v>278</v>
      </c>
      <c r="B183" s="5" t="s">
        <v>277</v>
      </c>
      <c r="C183" s="28" t="s">
        <v>278</v>
      </c>
      <c r="D183" s="10">
        <v>9986485</v>
      </c>
      <c r="E183" s="10">
        <v>13986485</v>
      </c>
      <c r="F183" s="10">
        <v>13986485</v>
      </c>
      <c r="G183" s="21">
        <f t="shared" si="2"/>
        <v>100</v>
      </c>
      <c r="H183" s="1"/>
    </row>
    <row r="184" spans="1:8" ht="51" outlineLevel="3">
      <c r="A184" s="4" t="s">
        <v>279</v>
      </c>
      <c r="B184" s="5" t="s">
        <v>280</v>
      </c>
      <c r="C184" s="28" t="s">
        <v>279</v>
      </c>
      <c r="D184" s="10">
        <v>1427715</v>
      </c>
      <c r="E184" s="10">
        <v>1427715</v>
      </c>
      <c r="F184" s="10">
        <v>1427714.81</v>
      </c>
      <c r="G184" s="21">
        <f t="shared" si="2"/>
        <v>99.999986692021864</v>
      </c>
      <c r="H184" s="1"/>
    </row>
    <row r="185" spans="1:8" ht="63.75" outlineLevel="3">
      <c r="A185" s="4" t="s">
        <v>281</v>
      </c>
      <c r="B185" s="5" t="s">
        <v>282</v>
      </c>
      <c r="C185" s="28" t="s">
        <v>281</v>
      </c>
      <c r="D185" s="10">
        <v>33593140</v>
      </c>
      <c r="E185" s="10">
        <v>29298725.890000001</v>
      </c>
      <c r="F185" s="10">
        <v>22394821.649999999</v>
      </c>
      <c r="G185" s="21">
        <f t="shared" si="2"/>
        <v>76.436162221114245</v>
      </c>
      <c r="H185" s="1"/>
    </row>
    <row r="186" spans="1:8" ht="76.5" outlineLevel="3">
      <c r="A186" s="4" t="s">
        <v>283</v>
      </c>
      <c r="B186" s="5" t="s">
        <v>284</v>
      </c>
      <c r="C186" s="28" t="s">
        <v>283</v>
      </c>
      <c r="D186" s="10">
        <v>1958393</v>
      </c>
      <c r="E186" s="10">
        <v>2181443</v>
      </c>
      <c r="F186" s="10">
        <v>2181443</v>
      </c>
      <c r="G186" s="21">
        <f t="shared" si="2"/>
        <v>100</v>
      </c>
      <c r="H186" s="1"/>
    </row>
    <row r="187" spans="1:8" ht="76.5" outlineLevel="3">
      <c r="A187" s="4" t="s">
        <v>285</v>
      </c>
      <c r="B187" s="5" t="s">
        <v>286</v>
      </c>
      <c r="C187" s="28" t="s">
        <v>285</v>
      </c>
      <c r="D187" s="10">
        <v>180000</v>
      </c>
      <c r="E187" s="10">
        <v>180000</v>
      </c>
      <c r="F187" s="10">
        <v>180000</v>
      </c>
      <c r="G187" s="21">
        <f t="shared" si="2"/>
        <v>100</v>
      </c>
      <c r="H187" s="1"/>
    </row>
    <row r="188" spans="1:8" ht="127.5" outlineLevel="3">
      <c r="A188" s="4" t="s">
        <v>287</v>
      </c>
      <c r="B188" s="5" t="s">
        <v>288</v>
      </c>
      <c r="C188" s="28" t="s">
        <v>287</v>
      </c>
      <c r="D188" s="10">
        <v>300000</v>
      </c>
      <c r="E188" s="10">
        <v>0</v>
      </c>
      <c r="F188" s="10">
        <v>0</v>
      </c>
      <c r="G188" s="21"/>
      <c r="H188" s="1"/>
    </row>
    <row r="189" spans="1:8" ht="51" outlineLevel="3">
      <c r="A189" s="4" t="s">
        <v>289</v>
      </c>
      <c r="B189" s="5" t="s">
        <v>290</v>
      </c>
      <c r="C189" s="28" t="s">
        <v>289</v>
      </c>
      <c r="D189" s="10">
        <v>1350666</v>
      </c>
      <c r="E189" s="10">
        <v>409779</v>
      </c>
      <c r="F189" s="10">
        <v>409779</v>
      </c>
      <c r="G189" s="21">
        <f t="shared" si="2"/>
        <v>100</v>
      </c>
      <c r="H189" s="1"/>
    </row>
    <row r="190" spans="1:8" ht="63.75" outlineLevel="3">
      <c r="A190" s="4" t="s">
        <v>291</v>
      </c>
      <c r="B190" s="5" t="s">
        <v>292</v>
      </c>
      <c r="C190" s="28" t="s">
        <v>291</v>
      </c>
      <c r="D190" s="10">
        <v>1123722.3400000001</v>
      </c>
      <c r="E190" s="10">
        <v>1090826.79</v>
      </c>
      <c r="F190" s="10">
        <v>1090826.79</v>
      </c>
      <c r="G190" s="21">
        <f t="shared" si="2"/>
        <v>100</v>
      </c>
      <c r="H190" s="1"/>
    </row>
    <row r="191" spans="1:8" ht="51" outlineLevel="3">
      <c r="A191" s="4" t="s">
        <v>293</v>
      </c>
      <c r="B191" s="5" t="s">
        <v>294</v>
      </c>
      <c r="C191" s="28" t="s">
        <v>293</v>
      </c>
      <c r="D191" s="10">
        <v>161672</v>
      </c>
      <c r="E191" s="10">
        <v>0</v>
      </c>
      <c r="F191" s="10">
        <v>0</v>
      </c>
      <c r="G191" s="21"/>
      <c r="H191" s="1"/>
    </row>
    <row r="192" spans="1:8" ht="51" outlineLevel="3">
      <c r="A192" s="4" t="s">
        <v>295</v>
      </c>
      <c r="B192" s="5" t="s">
        <v>296</v>
      </c>
      <c r="C192" s="28" t="s">
        <v>295</v>
      </c>
      <c r="D192" s="10">
        <v>128349</v>
      </c>
      <c r="E192" s="10">
        <v>0</v>
      </c>
      <c r="F192" s="10">
        <v>0</v>
      </c>
      <c r="G192" s="21"/>
      <c r="H192" s="1"/>
    </row>
    <row r="193" spans="1:8" ht="38.25" outlineLevel="3">
      <c r="A193" s="4" t="s">
        <v>297</v>
      </c>
      <c r="B193" s="5" t="s">
        <v>298</v>
      </c>
      <c r="C193" s="28" t="s">
        <v>297</v>
      </c>
      <c r="D193" s="10">
        <v>0</v>
      </c>
      <c r="E193" s="10">
        <v>44095427.060000002</v>
      </c>
      <c r="F193" s="10">
        <v>41695427.060000002</v>
      </c>
      <c r="G193" s="21">
        <f t="shared" si="2"/>
        <v>94.557258745369779</v>
      </c>
      <c r="H193" s="1"/>
    </row>
    <row r="194" spans="1:8" ht="51" outlineLevel="3">
      <c r="A194" s="4" t="s">
        <v>299</v>
      </c>
      <c r="B194" s="5" t="s">
        <v>300</v>
      </c>
      <c r="C194" s="28" t="s">
        <v>299</v>
      </c>
      <c r="D194" s="10">
        <v>881538</v>
      </c>
      <c r="E194" s="10">
        <v>0</v>
      </c>
      <c r="F194" s="10">
        <v>0</v>
      </c>
      <c r="G194" s="21"/>
      <c r="H194" s="1"/>
    </row>
    <row r="195" spans="1:8" ht="51" outlineLevel="3">
      <c r="A195" s="4" t="s">
        <v>301</v>
      </c>
      <c r="B195" s="5" t="s">
        <v>302</v>
      </c>
      <c r="C195" s="28" t="s">
        <v>301</v>
      </c>
      <c r="D195" s="10">
        <v>2524</v>
      </c>
      <c r="E195" s="10">
        <v>2524</v>
      </c>
      <c r="F195" s="10">
        <v>0</v>
      </c>
      <c r="G195" s="21">
        <f t="shared" ref="G195:G253" si="3">F195/E195*100</f>
        <v>0</v>
      </c>
      <c r="H195" s="1"/>
    </row>
    <row r="196" spans="1:8" ht="51" outlineLevel="3">
      <c r="A196" s="4" t="s">
        <v>303</v>
      </c>
      <c r="B196" s="5" t="s">
        <v>304</v>
      </c>
      <c r="C196" s="28" t="s">
        <v>303</v>
      </c>
      <c r="D196" s="10">
        <v>0</v>
      </c>
      <c r="E196" s="10">
        <v>13762265.439999999</v>
      </c>
      <c r="F196" s="10">
        <v>13762265.439999999</v>
      </c>
      <c r="G196" s="21">
        <f t="shared" si="3"/>
        <v>100</v>
      </c>
      <c r="H196" s="1"/>
    </row>
    <row r="197" spans="1:8" ht="51" outlineLevel="3">
      <c r="A197" s="4" t="s">
        <v>305</v>
      </c>
      <c r="B197" s="5" t="s">
        <v>306</v>
      </c>
      <c r="C197" s="28" t="s">
        <v>305</v>
      </c>
      <c r="D197" s="10">
        <v>11610171</v>
      </c>
      <c r="E197" s="10">
        <v>11610171</v>
      </c>
      <c r="F197" s="10">
        <v>11610171</v>
      </c>
      <c r="G197" s="21">
        <f t="shared" si="3"/>
        <v>100</v>
      </c>
      <c r="H197" s="1"/>
    </row>
    <row r="198" spans="1:8" ht="89.25" outlineLevel="3">
      <c r="A198" s="4" t="s">
        <v>307</v>
      </c>
      <c r="B198" s="5" t="s">
        <v>308</v>
      </c>
      <c r="C198" s="28" t="s">
        <v>307</v>
      </c>
      <c r="D198" s="10">
        <v>106820159</v>
      </c>
      <c r="E198" s="10">
        <v>0</v>
      </c>
      <c r="F198" s="10">
        <v>0</v>
      </c>
      <c r="G198" s="21"/>
      <c r="H198" s="1"/>
    </row>
    <row r="199" spans="1:8" ht="51" outlineLevel="3">
      <c r="A199" s="4" t="s">
        <v>309</v>
      </c>
      <c r="B199" s="5" t="s">
        <v>310</v>
      </c>
      <c r="C199" s="28" t="s">
        <v>309</v>
      </c>
      <c r="D199" s="10">
        <v>2387242.7400000002</v>
      </c>
      <c r="E199" s="10">
        <v>2387242.7400000002</v>
      </c>
      <c r="F199" s="10">
        <v>2145068.7400000002</v>
      </c>
      <c r="G199" s="21">
        <f t="shared" si="3"/>
        <v>89.85549328762437</v>
      </c>
      <c r="H199" s="1"/>
    </row>
    <row r="200" spans="1:8" ht="102" outlineLevel="3">
      <c r="A200" s="4" t="s">
        <v>311</v>
      </c>
      <c r="B200" s="5" t="s">
        <v>312</v>
      </c>
      <c r="C200" s="28" t="s">
        <v>311</v>
      </c>
      <c r="D200" s="10">
        <v>2500</v>
      </c>
      <c r="E200" s="10">
        <v>2500</v>
      </c>
      <c r="F200" s="10">
        <v>0</v>
      </c>
      <c r="G200" s="21">
        <f t="shared" si="3"/>
        <v>0</v>
      </c>
      <c r="H200" s="1"/>
    </row>
    <row r="201" spans="1:8" ht="38.25" outlineLevel="3">
      <c r="A201" s="4" t="s">
        <v>313</v>
      </c>
      <c r="B201" s="5" t="s">
        <v>314</v>
      </c>
      <c r="C201" s="28" t="s">
        <v>313</v>
      </c>
      <c r="D201" s="10">
        <v>0</v>
      </c>
      <c r="E201" s="10">
        <v>241253.26</v>
      </c>
      <c r="F201" s="10">
        <v>241253.26</v>
      </c>
      <c r="G201" s="21">
        <f t="shared" si="3"/>
        <v>100</v>
      </c>
      <c r="H201" s="1"/>
    </row>
    <row r="202" spans="1:8" ht="51" outlineLevel="3">
      <c r="A202" s="4" t="s">
        <v>315</v>
      </c>
      <c r="B202" s="5" t="s">
        <v>300</v>
      </c>
      <c r="C202" s="28" t="s">
        <v>315</v>
      </c>
      <c r="D202" s="10">
        <v>0</v>
      </c>
      <c r="E202" s="10">
        <v>881538</v>
      </c>
      <c r="F202" s="10">
        <v>881538</v>
      </c>
      <c r="G202" s="21">
        <f t="shared" si="3"/>
        <v>100</v>
      </c>
      <c r="H202" s="1"/>
    </row>
    <row r="203" spans="1:8" ht="25.5" outlineLevel="3">
      <c r="A203" s="4" t="s">
        <v>316</v>
      </c>
      <c r="B203" s="5" t="s">
        <v>317</v>
      </c>
      <c r="C203" s="28" t="s">
        <v>316</v>
      </c>
      <c r="D203" s="10">
        <v>2445378</v>
      </c>
      <c r="E203" s="10">
        <v>2391187.48</v>
      </c>
      <c r="F203" s="10">
        <v>2391187.48</v>
      </c>
      <c r="G203" s="21">
        <f t="shared" si="3"/>
        <v>100</v>
      </c>
      <c r="H203" s="1"/>
    </row>
    <row r="204" spans="1:8" ht="38.25" outlineLevel="3">
      <c r="A204" s="4" t="s">
        <v>318</v>
      </c>
      <c r="B204" s="5" t="s">
        <v>319</v>
      </c>
      <c r="C204" s="28" t="s">
        <v>318</v>
      </c>
      <c r="D204" s="10">
        <v>49640535</v>
      </c>
      <c r="E204" s="10">
        <v>49640535</v>
      </c>
      <c r="F204" s="10">
        <v>49637887.630000003</v>
      </c>
      <c r="G204" s="21">
        <f t="shared" si="3"/>
        <v>99.994666918879901</v>
      </c>
      <c r="H204" s="1"/>
    </row>
    <row r="205" spans="1:8" ht="63.75" outlineLevel="3">
      <c r="A205" s="4" t="s">
        <v>320</v>
      </c>
      <c r="B205" s="5" t="s">
        <v>321</v>
      </c>
      <c r="C205" s="28" t="s">
        <v>320</v>
      </c>
      <c r="D205" s="10">
        <v>2320000</v>
      </c>
      <c r="E205" s="10">
        <v>2320000</v>
      </c>
      <c r="F205" s="10">
        <v>2320000</v>
      </c>
      <c r="G205" s="21">
        <f t="shared" si="3"/>
        <v>100</v>
      </c>
      <c r="H205" s="1"/>
    </row>
    <row r="206" spans="1:8" ht="25.5" outlineLevel="2">
      <c r="A206" s="4" t="s">
        <v>322</v>
      </c>
      <c r="B206" s="23" t="s">
        <v>323</v>
      </c>
      <c r="C206" s="29" t="s">
        <v>322</v>
      </c>
      <c r="D206" s="9">
        <f>SUM(D207:D234)</f>
        <v>1216709012.5</v>
      </c>
      <c r="E206" s="9">
        <f>SUM(E207:E234)</f>
        <v>1354909757.5</v>
      </c>
      <c r="F206" s="9">
        <f>SUM(F207:F234)</f>
        <v>1344924242.3199997</v>
      </c>
      <c r="G206" s="24">
        <f t="shared" si="3"/>
        <v>99.263012527238345</v>
      </c>
      <c r="H206" s="1"/>
    </row>
    <row r="207" spans="1:8" ht="38.25" outlineLevel="3">
      <c r="A207" s="4" t="s">
        <v>324</v>
      </c>
      <c r="B207" s="5" t="s">
        <v>325</v>
      </c>
      <c r="C207" s="28" t="s">
        <v>324</v>
      </c>
      <c r="D207" s="10">
        <v>10038887</v>
      </c>
      <c r="E207" s="10">
        <v>11237034</v>
      </c>
      <c r="F207" s="10">
        <v>10747801.560000001</v>
      </c>
      <c r="G207" s="21">
        <f t="shared" si="3"/>
        <v>95.646249357259222</v>
      </c>
      <c r="H207" s="1"/>
    </row>
    <row r="208" spans="1:8" ht="51" outlineLevel="3">
      <c r="A208" s="4" t="s">
        <v>326</v>
      </c>
      <c r="B208" s="5" t="s">
        <v>327</v>
      </c>
      <c r="C208" s="28" t="s">
        <v>326</v>
      </c>
      <c r="D208" s="10">
        <v>49261</v>
      </c>
      <c r="E208" s="10">
        <v>49261</v>
      </c>
      <c r="F208" s="10">
        <v>0</v>
      </c>
      <c r="G208" s="21">
        <f t="shared" si="3"/>
        <v>0</v>
      </c>
      <c r="H208" s="1"/>
    </row>
    <row r="209" spans="1:8" ht="51" outlineLevel="3">
      <c r="A209" s="4" t="s">
        <v>328</v>
      </c>
      <c r="B209" s="5" t="s">
        <v>329</v>
      </c>
      <c r="C209" s="28" t="s">
        <v>328</v>
      </c>
      <c r="D209" s="10">
        <v>1549225</v>
      </c>
      <c r="E209" s="10">
        <v>1549225</v>
      </c>
      <c r="F209" s="10">
        <v>1549225</v>
      </c>
      <c r="G209" s="21">
        <f t="shared" si="3"/>
        <v>100</v>
      </c>
      <c r="H209" s="1"/>
    </row>
    <row r="210" spans="1:8" ht="76.5" outlineLevel="3">
      <c r="A210" s="4" t="s">
        <v>330</v>
      </c>
      <c r="B210" s="5" t="s">
        <v>331</v>
      </c>
      <c r="C210" s="28" t="s">
        <v>330</v>
      </c>
      <c r="D210" s="10">
        <v>84240</v>
      </c>
      <c r="E210" s="10">
        <v>84240</v>
      </c>
      <c r="F210" s="10">
        <v>0</v>
      </c>
      <c r="G210" s="21">
        <f t="shared" si="3"/>
        <v>0</v>
      </c>
      <c r="H210" s="1"/>
    </row>
    <row r="211" spans="1:8" ht="51" outlineLevel="3">
      <c r="A211" s="4" t="s">
        <v>332</v>
      </c>
      <c r="B211" s="5" t="s">
        <v>333</v>
      </c>
      <c r="C211" s="28" t="s">
        <v>332</v>
      </c>
      <c r="D211" s="10">
        <v>17063835</v>
      </c>
      <c r="E211" s="10">
        <v>17726835</v>
      </c>
      <c r="F211" s="10">
        <v>16808589.809999999</v>
      </c>
      <c r="G211" s="21">
        <f t="shared" si="3"/>
        <v>94.820027432985071</v>
      </c>
      <c r="H211" s="1"/>
    </row>
    <row r="212" spans="1:8" ht="89.25" outlineLevel="3">
      <c r="A212" s="4" t="s">
        <v>334</v>
      </c>
      <c r="B212" s="5" t="s">
        <v>335</v>
      </c>
      <c r="C212" s="28" t="s">
        <v>334</v>
      </c>
      <c r="D212" s="10">
        <v>0</v>
      </c>
      <c r="E212" s="10">
        <v>147048</v>
      </c>
      <c r="F212" s="10">
        <v>34980</v>
      </c>
      <c r="G212" s="21">
        <f t="shared" si="3"/>
        <v>23.788150807899459</v>
      </c>
      <c r="H212" s="1"/>
    </row>
    <row r="213" spans="1:8" ht="51" outlineLevel="3">
      <c r="A213" s="4" t="s">
        <v>336</v>
      </c>
      <c r="B213" s="5" t="s">
        <v>337</v>
      </c>
      <c r="C213" s="28" t="s">
        <v>336</v>
      </c>
      <c r="D213" s="10">
        <v>58809133</v>
      </c>
      <c r="E213" s="10">
        <v>60184133</v>
      </c>
      <c r="F213" s="10">
        <v>59043076.259999998</v>
      </c>
      <c r="G213" s="21">
        <f t="shared" si="3"/>
        <v>98.10405719394511</v>
      </c>
      <c r="H213" s="1"/>
    </row>
    <row r="214" spans="1:8" ht="63.75" outlineLevel="3">
      <c r="A214" s="4" t="s">
        <v>338</v>
      </c>
      <c r="B214" s="5" t="s">
        <v>339</v>
      </c>
      <c r="C214" s="28" t="s">
        <v>338</v>
      </c>
      <c r="D214" s="10">
        <v>580229</v>
      </c>
      <c r="E214" s="10">
        <v>1130229</v>
      </c>
      <c r="F214" s="10">
        <v>675219.28</v>
      </c>
      <c r="G214" s="21">
        <f t="shared" si="3"/>
        <v>59.74181161516826</v>
      </c>
      <c r="H214" s="1"/>
    </row>
    <row r="215" spans="1:8" ht="76.5" outlineLevel="3">
      <c r="A215" s="4" t="s">
        <v>340</v>
      </c>
      <c r="B215" s="5" t="s">
        <v>341</v>
      </c>
      <c r="C215" s="28" t="s">
        <v>340</v>
      </c>
      <c r="D215" s="10">
        <v>116439650</v>
      </c>
      <c r="E215" s="10">
        <v>122014650</v>
      </c>
      <c r="F215" s="10">
        <v>120683807.37</v>
      </c>
      <c r="G215" s="21">
        <f t="shared" si="3"/>
        <v>98.909276361486107</v>
      </c>
      <c r="H215" s="1"/>
    </row>
    <row r="216" spans="1:8" ht="63.75" outlineLevel="3">
      <c r="A216" s="4" t="s">
        <v>342</v>
      </c>
      <c r="B216" s="5" t="s">
        <v>343</v>
      </c>
      <c r="C216" s="28" t="s">
        <v>342</v>
      </c>
      <c r="D216" s="10">
        <v>318867.5</v>
      </c>
      <c r="E216" s="10">
        <v>318867.5</v>
      </c>
      <c r="F216" s="10">
        <v>318867.5</v>
      </c>
      <c r="G216" s="21">
        <f t="shared" si="3"/>
        <v>100</v>
      </c>
      <c r="H216" s="1"/>
    </row>
    <row r="217" spans="1:8" ht="114.75" outlineLevel="3">
      <c r="A217" s="4" t="s">
        <v>344</v>
      </c>
      <c r="B217" s="5" t="s">
        <v>345</v>
      </c>
      <c r="C217" s="28" t="s">
        <v>344</v>
      </c>
      <c r="D217" s="10">
        <v>218551945</v>
      </c>
      <c r="E217" s="10">
        <v>229611109</v>
      </c>
      <c r="F217" s="10">
        <v>228775340.12</v>
      </c>
      <c r="G217" s="21">
        <f t="shared" si="3"/>
        <v>99.636006775264519</v>
      </c>
      <c r="H217" s="1"/>
    </row>
    <row r="218" spans="1:8" ht="204" outlineLevel="3">
      <c r="A218" s="4" t="s">
        <v>346</v>
      </c>
      <c r="B218" s="5" t="s">
        <v>347</v>
      </c>
      <c r="C218" s="28" t="s">
        <v>346</v>
      </c>
      <c r="D218" s="10">
        <v>390722436</v>
      </c>
      <c r="E218" s="10">
        <v>400668701</v>
      </c>
      <c r="F218" s="10">
        <v>400668701</v>
      </c>
      <c r="G218" s="21">
        <f t="shared" si="3"/>
        <v>100</v>
      </c>
      <c r="H218" s="1"/>
    </row>
    <row r="219" spans="1:8" ht="76.5" outlineLevel="3">
      <c r="A219" s="4" t="s">
        <v>348</v>
      </c>
      <c r="B219" s="5" t="s">
        <v>349</v>
      </c>
      <c r="C219" s="28" t="s">
        <v>348</v>
      </c>
      <c r="D219" s="10">
        <v>1283902</v>
      </c>
      <c r="E219" s="10">
        <v>1283902</v>
      </c>
      <c r="F219" s="10">
        <v>982575.01</v>
      </c>
      <c r="G219" s="21">
        <f t="shared" si="3"/>
        <v>76.530374592453327</v>
      </c>
      <c r="H219" s="1"/>
    </row>
    <row r="220" spans="1:8" ht="76.5" outlineLevel="3">
      <c r="A220" s="4" t="s">
        <v>350</v>
      </c>
      <c r="B220" s="5" t="s">
        <v>351</v>
      </c>
      <c r="C220" s="28" t="s">
        <v>350</v>
      </c>
      <c r="D220" s="10">
        <v>3030479</v>
      </c>
      <c r="E220" s="10">
        <v>780341</v>
      </c>
      <c r="F220" s="10">
        <v>780341</v>
      </c>
      <c r="G220" s="21">
        <f t="shared" si="3"/>
        <v>100</v>
      </c>
      <c r="H220" s="1"/>
    </row>
    <row r="221" spans="1:8" ht="89.25" outlineLevel="3">
      <c r="A221" s="4" t="s">
        <v>352</v>
      </c>
      <c r="B221" s="5" t="s">
        <v>353</v>
      </c>
      <c r="C221" s="28" t="s">
        <v>352</v>
      </c>
      <c r="D221" s="10">
        <v>82077660</v>
      </c>
      <c r="E221" s="10">
        <v>84934497</v>
      </c>
      <c r="F221" s="10">
        <v>84934497</v>
      </c>
      <c r="G221" s="21">
        <f t="shared" si="3"/>
        <v>100</v>
      </c>
      <c r="H221" s="1"/>
    </row>
    <row r="222" spans="1:8" ht="63.75" outlineLevel="3">
      <c r="A222" s="4" t="s">
        <v>354</v>
      </c>
      <c r="B222" s="5" t="s">
        <v>355</v>
      </c>
      <c r="C222" s="28" t="s">
        <v>354</v>
      </c>
      <c r="D222" s="10">
        <v>86507190</v>
      </c>
      <c r="E222" s="10">
        <v>82118258</v>
      </c>
      <c r="F222" s="10">
        <v>80396414.069999993</v>
      </c>
      <c r="G222" s="21">
        <f t="shared" si="3"/>
        <v>97.903214252304267</v>
      </c>
      <c r="H222" s="1"/>
    </row>
    <row r="223" spans="1:8" ht="63.75" outlineLevel="3">
      <c r="A223" s="4" t="s">
        <v>356</v>
      </c>
      <c r="B223" s="5" t="s">
        <v>357</v>
      </c>
      <c r="C223" s="28" t="s">
        <v>356</v>
      </c>
      <c r="D223" s="10">
        <v>2016</v>
      </c>
      <c r="E223" s="10">
        <v>2016</v>
      </c>
      <c r="F223" s="10">
        <v>0</v>
      </c>
      <c r="G223" s="21">
        <f t="shared" si="3"/>
        <v>0</v>
      </c>
      <c r="H223" s="1"/>
    </row>
    <row r="224" spans="1:8" ht="63.75" outlineLevel="3">
      <c r="A224" s="4" t="s">
        <v>358</v>
      </c>
      <c r="B224" s="5" t="s">
        <v>359</v>
      </c>
      <c r="C224" s="28" t="s">
        <v>358</v>
      </c>
      <c r="D224" s="10">
        <v>394275</v>
      </c>
      <c r="E224" s="10">
        <v>1109800</v>
      </c>
      <c r="F224" s="10">
        <v>1106763.1000000001</v>
      </c>
      <c r="G224" s="21">
        <f t="shared" si="3"/>
        <v>99.726356100198245</v>
      </c>
      <c r="H224" s="1"/>
    </row>
    <row r="225" spans="1:9" ht="63.75" outlineLevel="3">
      <c r="A225" s="4" t="s">
        <v>360</v>
      </c>
      <c r="B225" s="5" t="s">
        <v>361</v>
      </c>
      <c r="C225" s="28" t="s">
        <v>360</v>
      </c>
      <c r="D225" s="10">
        <v>3499123</v>
      </c>
      <c r="E225" s="10">
        <v>3555498</v>
      </c>
      <c r="F225" s="10">
        <v>3524824.93</v>
      </c>
      <c r="G225" s="21">
        <f t="shared" si="3"/>
        <v>99.137305941389926</v>
      </c>
      <c r="H225" s="1"/>
    </row>
    <row r="226" spans="1:9" ht="38.25" outlineLevel="3">
      <c r="A226" s="4" t="s">
        <v>362</v>
      </c>
      <c r="B226" s="5" t="s">
        <v>363</v>
      </c>
      <c r="C226" s="28" t="s">
        <v>362</v>
      </c>
      <c r="D226" s="10">
        <v>30237761</v>
      </c>
      <c r="E226" s="10">
        <v>38998500</v>
      </c>
      <c r="F226" s="10">
        <v>37904683</v>
      </c>
      <c r="G226" s="21">
        <f t="shared" si="3"/>
        <v>97.195233149992944</v>
      </c>
      <c r="H226" s="1"/>
    </row>
    <row r="227" spans="1:9" ht="76.5" outlineLevel="3">
      <c r="A227" s="4" t="s">
        <v>364</v>
      </c>
      <c r="B227" s="5" t="s">
        <v>365</v>
      </c>
      <c r="C227" s="28" t="s">
        <v>364</v>
      </c>
      <c r="D227" s="10">
        <v>174762</v>
      </c>
      <c r="E227" s="10">
        <v>18762</v>
      </c>
      <c r="F227" s="10">
        <v>0</v>
      </c>
      <c r="G227" s="21">
        <f t="shared" si="3"/>
        <v>0</v>
      </c>
      <c r="H227" s="1"/>
    </row>
    <row r="228" spans="1:9" ht="38.25" outlineLevel="3">
      <c r="A228" s="4" t="s">
        <v>366</v>
      </c>
      <c r="B228" s="5" t="s">
        <v>367</v>
      </c>
      <c r="C228" s="28" t="s">
        <v>366</v>
      </c>
      <c r="D228" s="10">
        <v>88877250</v>
      </c>
      <c r="E228" s="10">
        <v>191900600</v>
      </c>
      <c r="F228" s="10">
        <v>191900253.58000001</v>
      </c>
      <c r="G228" s="21">
        <f t="shared" si="3"/>
        <v>99.999819479459688</v>
      </c>
      <c r="H228" s="1"/>
    </row>
    <row r="229" spans="1:9" ht="89.25" outlineLevel="3">
      <c r="A229" s="4" t="s">
        <v>368</v>
      </c>
      <c r="B229" s="5" t="s">
        <v>369</v>
      </c>
      <c r="C229" s="28" t="s">
        <v>368</v>
      </c>
      <c r="D229" s="10">
        <v>37812175</v>
      </c>
      <c r="E229" s="10">
        <v>36736275</v>
      </c>
      <c r="F229" s="10">
        <v>36719848.789999999</v>
      </c>
      <c r="G229" s="21">
        <f t="shared" si="3"/>
        <v>99.955286130670572</v>
      </c>
      <c r="H229" s="1"/>
    </row>
    <row r="230" spans="1:9" ht="51" outlineLevel="3">
      <c r="A230" s="4" t="s">
        <v>370</v>
      </c>
      <c r="B230" s="5" t="s">
        <v>371</v>
      </c>
      <c r="C230" s="28" t="s">
        <v>370</v>
      </c>
      <c r="D230" s="10">
        <v>13782218</v>
      </c>
      <c r="E230" s="10">
        <v>16282218</v>
      </c>
      <c r="F230" s="10">
        <v>16278992</v>
      </c>
      <c r="G230" s="21">
        <f t="shared" si="3"/>
        <v>99.980186974526447</v>
      </c>
      <c r="H230" s="1"/>
    </row>
    <row r="231" spans="1:9" ht="51" outlineLevel="3">
      <c r="A231" s="4" t="s">
        <v>372</v>
      </c>
      <c r="B231" s="5" t="s">
        <v>373</v>
      </c>
      <c r="C231" s="28" t="s">
        <v>372</v>
      </c>
      <c r="D231" s="10">
        <v>385363</v>
      </c>
      <c r="E231" s="10">
        <v>486363</v>
      </c>
      <c r="F231" s="10">
        <v>486363</v>
      </c>
      <c r="G231" s="21">
        <f t="shared" si="3"/>
        <v>100</v>
      </c>
      <c r="H231" s="1"/>
    </row>
    <row r="232" spans="1:9" ht="38.25" outlineLevel="3">
      <c r="A232" s="4" t="s">
        <v>374</v>
      </c>
      <c r="B232" s="5" t="s">
        <v>375</v>
      </c>
      <c r="C232" s="28" t="s">
        <v>374</v>
      </c>
      <c r="D232" s="10">
        <v>779167</v>
      </c>
      <c r="E232" s="10">
        <v>903432</v>
      </c>
      <c r="F232" s="10">
        <v>591755.85</v>
      </c>
      <c r="G232" s="21">
        <f t="shared" si="3"/>
        <v>65.500873336344071</v>
      </c>
      <c r="H232" s="1"/>
    </row>
    <row r="233" spans="1:9" ht="51" outlineLevel="3">
      <c r="A233" s="4" t="s">
        <v>376</v>
      </c>
      <c r="B233" s="5" t="s">
        <v>377</v>
      </c>
      <c r="C233" s="28" t="s">
        <v>376</v>
      </c>
      <c r="D233" s="10">
        <v>50786212</v>
      </c>
      <c r="E233" s="10">
        <v>47986212</v>
      </c>
      <c r="F233" s="10">
        <v>47139572.090000004</v>
      </c>
      <c r="G233" s="21">
        <f t="shared" si="3"/>
        <v>98.235660047515324</v>
      </c>
      <c r="H233" s="1"/>
    </row>
    <row r="234" spans="1:9" ht="38.25" outlineLevel="3">
      <c r="A234" s="4" t="s">
        <v>378</v>
      </c>
      <c r="B234" s="5" t="s">
        <v>379</v>
      </c>
      <c r="C234" s="28" t="s">
        <v>378</v>
      </c>
      <c r="D234" s="10">
        <v>2871751</v>
      </c>
      <c r="E234" s="10">
        <v>3091751</v>
      </c>
      <c r="F234" s="10">
        <v>2871751</v>
      </c>
      <c r="G234" s="21">
        <f t="shared" si="3"/>
        <v>92.884291134700049</v>
      </c>
      <c r="H234" s="1"/>
    </row>
    <row r="235" spans="1:9" outlineLevel="2">
      <c r="A235" s="4" t="s">
        <v>380</v>
      </c>
      <c r="B235" s="23" t="s">
        <v>381</v>
      </c>
      <c r="C235" s="29" t="s">
        <v>380</v>
      </c>
      <c r="D235" s="9">
        <f>SUM(D236:D250)</f>
        <v>116522450.75999999</v>
      </c>
      <c r="E235" s="9">
        <f>SUM(E236:E250)</f>
        <v>198842939.94</v>
      </c>
      <c r="F235" s="9">
        <f>SUM(F236:F250)</f>
        <v>193113941.56999996</v>
      </c>
      <c r="G235" s="24">
        <f t="shared" si="3"/>
        <v>97.118832395191532</v>
      </c>
      <c r="H235" s="1"/>
    </row>
    <row r="236" spans="1:9" ht="51" outlineLevel="3">
      <c r="A236" s="4" t="s">
        <v>382</v>
      </c>
      <c r="B236" s="5" t="s">
        <v>383</v>
      </c>
      <c r="C236" s="28" t="s">
        <v>382</v>
      </c>
      <c r="D236" s="10">
        <v>330379</v>
      </c>
      <c r="E236" s="10">
        <v>330379</v>
      </c>
      <c r="F236" s="10">
        <v>330379</v>
      </c>
      <c r="G236" s="21">
        <f t="shared" si="3"/>
        <v>100</v>
      </c>
      <c r="H236" s="1"/>
      <c r="I236" s="32"/>
    </row>
    <row r="237" spans="1:9" ht="63.75" outlineLevel="3">
      <c r="A237" s="4" t="s">
        <v>384</v>
      </c>
      <c r="B237" s="5" t="s">
        <v>385</v>
      </c>
      <c r="C237" s="28" t="s">
        <v>384</v>
      </c>
      <c r="D237" s="10">
        <v>256342</v>
      </c>
      <c r="E237" s="10">
        <v>256343</v>
      </c>
      <c r="F237" s="10">
        <v>256343</v>
      </c>
      <c r="G237" s="21">
        <f t="shared" si="3"/>
        <v>100</v>
      </c>
      <c r="H237" s="1"/>
    </row>
    <row r="238" spans="1:9" ht="51" outlineLevel="3">
      <c r="A238" s="4" t="s">
        <v>386</v>
      </c>
      <c r="B238" s="5" t="s">
        <v>387</v>
      </c>
      <c r="C238" s="28" t="s">
        <v>386</v>
      </c>
      <c r="D238" s="10">
        <v>50000</v>
      </c>
      <c r="E238" s="10">
        <v>103719.23</v>
      </c>
      <c r="F238" s="10">
        <v>0</v>
      </c>
      <c r="G238" s="21">
        <f t="shared" si="3"/>
        <v>0</v>
      </c>
      <c r="H238" s="1"/>
    </row>
    <row r="239" spans="1:9" ht="89.25" outlineLevel="3">
      <c r="A239" s="4" t="s">
        <v>388</v>
      </c>
      <c r="B239" s="5" t="s">
        <v>389</v>
      </c>
      <c r="C239" s="28" t="s">
        <v>388</v>
      </c>
      <c r="D239" s="10">
        <v>0</v>
      </c>
      <c r="E239" s="10">
        <v>35000</v>
      </c>
      <c r="F239" s="10">
        <v>0</v>
      </c>
      <c r="G239" s="21">
        <f t="shared" si="3"/>
        <v>0</v>
      </c>
      <c r="H239" s="1"/>
    </row>
    <row r="240" spans="1:9" ht="38.25" outlineLevel="3">
      <c r="A240" s="4" t="s">
        <v>390</v>
      </c>
      <c r="B240" s="5" t="s">
        <v>391</v>
      </c>
      <c r="C240" s="28" t="s">
        <v>390</v>
      </c>
      <c r="D240" s="10">
        <v>200000</v>
      </c>
      <c r="E240" s="10">
        <v>200000</v>
      </c>
      <c r="F240" s="10">
        <v>200000</v>
      </c>
      <c r="G240" s="21">
        <f t="shared" si="3"/>
        <v>100</v>
      </c>
      <c r="H240" s="1"/>
    </row>
    <row r="241" spans="1:8" ht="38.25" outlineLevel="3">
      <c r="A241" s="4" t="s">
        <v>392</v>
      </c>
      <c r="B241" s="5" t="s">
        <v>393</v>
      </c>
      <c r="C241" s="28" t="s">
        <v>392</v>
      </c>
      <c r="D241" s="10">
        <v>6446156.7599999998</v>
      </c>
      <c r="E241" s="10">
        <v>6475156.7599999998</v>
      </c>
      <c r="F241" s="10">
        <v>6475156.7599999998</v>
      </c>
      <c r="G241" s="21">
        <f t="shared" si="3"/>
        <v>100</v>
      </c>
      <c r="H241" s="1"/>
    </row>
    <row r="242" spans="1:8" ht="38.25" outlineLevel="3">
      <c r="A242" s="4" t="s">
        <v>394</v>
      </c>
      <c r="B242" s="5" t="s">
        <v>395</v>
      </c>
      <c r="C242" s="28" t="s">
        <v>394</v>
      </c>
      <c r="D242" s="10">
        <v>0</v>
      </c>
      <c r="E242" s="10">
        <v>52100</v>
      </c>
      <c r="F242" s="10">
        <v>52100</v>
      </c>
      <c r="G242" s="21">
        <f t="shared" si="3"/>
        <v>100</v>
      </c>
      <c r="H242" s="1"/>
    </row>
    <row r="243" spans="1:8" ht="63.75" outlineLevel="3">
      <c r="A243" s="4" t="s">
        <v>396</v>
      </c>
      <c r="B243" s="5" t="s">
        <v>397</v>
      </c>
      <c r="C243" s="28" t="s">
        <v>396</v>
      </c>
      <c r="D243" s="10">
        <v>23436000</v>
      </c>
      <c r="E243" s="10">
        <v>23436000</v>
      </c>
      <c r="F243" s="10">
        <v>23384042.329999998</v>
      </c>
      <c r="G243" s="21">
        <f t="shared" si="3"/>
        <v>99.778299752517484</v>
      </c>
      <c r="H243" s="1"/>
    </row>
    <row r="244" spans="1:8" ht="51" outlineLevel="3">
      <c r="A244" s="4" t="s">
        <v>398</v>
      </c>
      <c r="B244" s="5" t="s">
        <v>399</v>
      </c>
      <c r="C244" s="28" t="s">
        <v>398</v>
      </c>
      <c r="D244" s="10">
        <v>0</v>
      </c>
      <c r="E244" s="10">
        <v>43939499</v>
      </c>
      <c r="F244" s="10">
        <v>43939499</v>
      </c>
      <c r="G244" s="21">
        <f t="shared" si="3"/>
        <v>100</v>
      </c>
      <c r="H244" s="1"/>
    </row>
    <row r="245" spans="1:8" ht="63.75" outlineLevel="3">
      <c r="A245" s="4" t="s">
        <v>400</v>
      </c>
      <c r="B245" s="5" t="s">
        <v>401</v>
      </c>
      <c r="C245" s="28" t="s">
        <v>400</v>
      </c>
      <c r="D245" s="10">
        <v>82062364</v>
      </c>
      <c r="E245" s="10">
        <v>119029515.31</v>
      </c>
      <c r="F245" s="10">
        <v>113744325.04000001</v>
      </c>
      <c r="G245" s="21">
        <f t="shared" si="3"/>
        <v>95.559764940455921</v>
      </c>
      <c r="H245" s="1"/>
    </row>
    <row r="246" spans="1:8" ht="51" outlineLevel="3">
      <c r="A246" s="4" t="s">
        <v>402</v>
      </c>
      <c r="B246" s="5" t="s">
        <v>403</v>
      </c>
      <c r="C246" s="28" t="s">
        <v>402</v>
      </c>
      <c r="D246" s="10">
        <v>1000000</v>
      </c>
      <c r="E246" s="10">
        <v>1000000</v>
      </c>
      <c r="F246" s="10">
        <v>1000000</v>
      </c>
      <c r="G246" s="21">
        <f t="shared" si="3"/>
        <v>100</v>
      </c>
      <c r="H246" s="1"/>
    </row>
    <row r="247" spans="1:8" ht="51" outlineLevel="3">
      <c r="A247" s="4" t="s">
        <v>404</v>
      </c>
      <c r="B247" s="5" t="s">
        <v>405</v>
      </c>
      <c r="C247" s="28" t="s">
        <v>404</v>
      </c>
      <c r="D247" s="10">
        <v>2328961</v>
      </c>
      <c r="E247" s="10">
        <v>2783957.34</v>
      </c>
      <c r="F247" s="10">
        <v>2751078.39</v>
      </c>
      <c r="G247" s="21">
        <f t="shared" si="3"/>
        <v>98.818985135742068</v>
      </c>
      <c r="H247" s="1"/>
    </row>
    <row r="248" spans="1:8" ht="102" outlineLevel="3">
      <c r="A248" s="4" t="s">
        <v>406</v>
      </c>
      <c r="B248" s="5" t="s">
        <v>407</v>
      </c>
      <c r="C248" s="28" t="s">
        <v>406</v>
      </c>
      <c r="D248" s="10">
        <v>412248</v>
      </c>
      <c r="E248" s="10">
        <v>460394</v>
      </c>
      <c r="F248" s="10">
        <v>427403.48</v>
      </c>
      <c r="G248" s="21">
        <f t="shared" si="3"/>
        <v>92.8342854164042</v>
      </c>
      <c r="H248" s="1"/>
    </row>
    <row r="249" spans="1:8" ht="63.75" outlineLevel="3">
      <c r="A249" s="4" t="s">
        <v>408</v>
      </c>
      <c r="B249" s="5" t="s">
        <v>409</v>
      </c>
      <c r="C249" s="28" t="s">
        <v>408</v>
      </c>
      <c r="D249" s="10">
        <v>0</v>
      </c>
      <c r="E249" s="10">
        <v>187261.73</v>
      </c>
      <c r="F249" s="10">
        <v>0</v>
      </c>
      <c r="G249" s="21">
        <f t="shared" si="3"/>
        <v>0</v>
      </c>
      <c r="H249" s="1"/>
    </row>
    <row r="250" spans="1:8" ht="38.25" outlineLevel="3">
      <c r="A250" s="4" t="s">
        <v>410</v>
      </c>
      <c r="B250" s="5" t="s">
        <v>411</v>
      </c>
      <c r="C250" s="28" t="s">
        <v>410</v>
      </c>
      <c r="D250" s="10">
        <v>0</v>
      </c>
      <c r="E250" s="10">
        <v>553614.56999999995</v>
      </c>
      <c r="F250" s="10">
        <v>553614.56999999995</v>
      </c>
      <c r="G250" s="21">
        <f t="shared" si="3"/>
        <v>100</v>
      </c>
      <c r="H250" s="1"/>
    </row>
    <row r="251" spans="1:8" ht="76.5" outlineLevel="1">
      <c r="A251" s="4" t="s">
        <v>412</v>
      </c>
      <c r="B251" s="23" t="s">
        <v>413</v>
      </c>
      <c r="C251" s="29" t="s">
        <v>412</v>
      </c>
      <c r="D251" s="9">
        <v>0</v>
      </c>
      <c r="E251" s="9">
        <v>954260.15</v>
      </c>
      <c r="F251" s="9">
        <v>954260.15</v>
      </c>
      <c r="G251" s="24">
        <f t="shared" si="3"/>
        <v>100</v>
      </c>
      <c r="H251" s="1"/>
    </row>
    <row r="252" spans="1:8" ht="38.25" outlineLevel="3">
      <c r="A252" s="4" t="s">
        <v>414</v>
      </c>
      <c r="B252" s="5" t="s">
        <v>415</v>
      </c>
      <c r="C252" s="28" t="s">
        <v>414</v>
      </c>
      <c r="D252" s="10">
        <v>0</v>
      </c>
      <c r="E252" s="10">
        <v>8023.54</v>
      </c>
      <c r="F252" s="10">
        <v>8023.54</v>
      </c>
      <c r="G252" s="21">
        <f t="shared" si="3"/>
        <v>100</v>
      </c>
      <c r="H252" s="1"/>
    </row>
    <row r="253" spans="1:8" ht="38.25" outlineLevel="3">
      <c r="A253" s="4" t="s">
        <v>416</v>
      </c>
      <c r="B253" s="5" t="s">
        <v>415</v>
      </c>
      <c r="C253" s="28" t="s">
        <v>416</v>
      </c>
      <c r="D253" s="10">
        <v>0</v>
      </c>
      <c r="E253" s="10">
        <v>8498</v>
      </c>
      <c r="F253" s="10">
        <v>8498</v>
      </c>
      <c r="G253" s="21">
        <f t="shared" si="3"/>
        <v>100</v>
      </c>
      <c r="H253" s="1"/>
    </row>
    <row r="254" spans="1:8" ht="89.25" outlineLevel="3">
      <c r="A254" s="4" t="s">
        <v>417</v>
      </c>
      <c r="B254" s="5" t="s">
        <v>418</v>
      </c>
      <c r="C254" s="28" t="s">
        <v>417</v>
      </c>
      <c r="D254" s="10">
        <v>0</v>
      </c>
      <c r="E254" s="10">
        <v>937738.61</v>
      </c>
      <c r="F254" s="10">
        <v>937738.61</v>
      </c>
      <c r="G254" s="21">
        <f t="shared" ref="G254:G263" si="4">F254/E254*100</f>
        <v>100</v>
      </c>
      <c r="H254" s="1"/>
    </row>
    <row r="255" spans="1:8" ht="51" outlineLevel="1">
      <c r="A255" s="4" t="s">
        <v>419</v>
      </c>
      <c r="B255" s="23" t="s">
        <v>420</v>
      </c>
      <c r="C255" s="29" t="s">
        <v>419</v>
      </c>
      <c r="D255" s="9">
        <v>0</v>
      </c>
      <c r="E255" s="9">
        <v>-5523722.0700000003</v>
      </c>
      <c r="F255" s="9">
        <v>-5523722.0700000003</v>
      </c>
      <c r="G255" s="24">
        <f t="shared" si="4"/>
        <v>100</v>
      </c>
      <c r="H255" s="1"/>
    </row>
    <row r="256" spans="1:8" ht="38.25" outlineLevel="3">
      <c r="A256" s="4" t="s">
        <v>421</v>
      </c>
      <c r="B256" s="5" t="s">
        <v>422</v>
      </c>
      <c r="C256" s="28" t="s">
        <v>421</v>
      </c>
      <c r="D256" s="10">
        <v>0</v>
      </c>
      <c r="E256" s="10">
        <v>-1011025.56</v>
      </c>
      <c r="F256" s="10">
        <v>-1011025.56</v>
      </c>
      <c r="G256" s="21">
        <f t="shared" si="4"/>
        <v>100</v>
      </c>
      <c r="H256" s="1"/>
    </row>
    <row r="257" spans="1:8" ht="63.75" outlineLevel="3">
      <c r="A257" s="4" t="s">
        <v>423</v>
      </c>
      <c r="B257" s="5" t="s">
        <v>424</v>
      </c>
      <c r="C257" s="28" t="s">
        <v>423</v>
      </c>
      <c r="D257" s="10">
        <v>0</v>
      </c>
      <c r="E257" s="10">
        <v>-1095201.05</v>
      </c>
      <c r="F257" s="10">
        <v>-1095201.05</v>
      </c>
      <c r="G257" s="21">
        <f t="shared" si="4"/>
        <v>100</v>
      </c>
      <c r="H257" s="1"/>
    </row>
    <row r="258" spans="1:8" ht="76.5" outlineLevel="3">
      <c r="A258" s="4" t="s">
        <v>425</v>
      </c>
      <c r="B258" s="5" t="s">
        <v>426</v>
      </c>
      <c r="C258" s="28" t="s">
        <v>425</v>
      </c>
      <c r="D258" s="10">
        <v>0</v>
      </c>
      <c r="E258" s="10">
        <v>-19553.330000000002</v>
      </c>
      <c r="F258" s="10">
        <v>-19553.330000000002</v>
      </c>
      <c r="G258" s="21">
        <f t="shared" si="4"/>
        <v>100</v>
      </c>
      <c r="H258" s="1"/>
    </row>
    <row r="259" spans="1:8" ht="114.75" outlineLevel="3">
      <c r="A259" s="4" t="s">
        <v>427</v>
      </c>
      <c r="B259" s="5" t="s">
        <v>428</v>
      </c>
      <c r="C259" s="28" t="s">
        <v>427</v>
      </c>
      <c r="D259" s="10">
        <v>0</v>
      </c>
      <c r="E259" s="10">
        <v>-179549.24</v>
      </c>
      <c r="F259" s="10">
        <v>-179549.24</v>
      </c>
      <c r="G259" s="21">
        <f t="shared" si="4"/>
        <v>100</v>
      </c>
      <c r="H259" s="1"/>
    </row>
    <row r="260" spans="1:8" ht="89.25" outlineLevel="3">
      <c r="A260" s="4" t="s">
        <v>429</v>
      </c>
      <c r="B260" s="5" t="s">
        <v>430</v>
      </c>
      <c r="C260" s="28" t="s">
        <v>429</v>
      </c>
      <c r="D260" s="10">
        <v>0</v>
      </c>
      <c r="E260" s="10">
        <v>-196438.09</v>
      </c>
      <c r="F260" s="10">
        <v>-196438.09</v>
      </c>
      <c r="G260" s="21">
        <f t="shared" si="4"/>
        <v>100</v>
      </c>
      <c r="H260" s="1"/>
    </row>
    <row r="261" spans="1:8" ht="89.25" outlineLevel="3">
      <c r="A261" s="4" t="s">
        <v>431</v>
      </c>
      <c r="B261" s="5" t="s">
        <v>432</v>
      </c>
      <c r="C261" s="28" t="s">
        <v>431</v>
      </c>
      <c r="D261" s="10">
        <v>0</v>
      </c>
      <c r="E261" s="10">
        <v>-84240</v>
      </c>
      <c r="F261" s="10">
        <v>-84240</v>
      </c>
      <c r="G261" s="21">
        <f t="shared" si="4"/>
        <v>100</v>
      </c>
      <c r="H261" s="1"/>
    </row>
    <row r="262" spans="1:8" ht="102" outlineLevel="3">
      <c r="A262" s="4" t="s">
        <v>433</v>
      </c>
      <c r="B262" s="5" t="s">
        <v>434</v>
      </c>
      <c r="C262" s="28" t="s">
        <v>433</v>
      </c>
      <c r="D262" s="10">
        <v>0</v>
      </c>
      <c r="E262" s="10">
        <v>-2924972.94</v>
      </c>
      <c r="F262" s="10">
        <v>-2924972.94</v>
      </c>
      <c r="G262" s="21">
        <f t="shared" si="4"/>
        <v>100</v>
      </c>
      <c r="H262" s="1"/>
    </row>
    <row r="263" spans="1:8" ht="76.5" outlineLevel="3">
      <c r="A263" s="4" t="s">
        <v>435</v>
      </c>
      <c r="B263" s="5" t="s">
        <v>436</v>
      </c>
      <c r="C263" s="28" t="s">
        <v>435</v>
      </c>
      <c r="D263" s="10">
        <v>0</v>
      </c>
      <c r="E263" s="10">
        <v>-12741.86</v>
      </c>
      <c r="F263" s="10">
        <v>-12741.86</v>
      </c>
      <c r="G263" s="21">
        <f t="shared" si="4"/>
        <v>100</v>
      </c>
      <c r="H263" s="1"/>
    </row>
    <row r="264" spans="1:8" ht="12.75" customHeight="1">
      <c r="A264" s="42" t="s">
        <v>437</v>
      </c>
      <c r="B264" s="43"/>
      <c r="C264" s="43"/>
      <c r="D264" s="11">
        <v>2136957111.9100001</v>
      </c>
      <c r="E264" s="11">
        <v>2335382661.3000002</v>
      </c>
      <c r="F264" s="11">
        <v>2312410519.9099998</v>
      </c>
      <c r="G264" s="22">
        <f>F264/E264*100</f>
        <v>99.016343583829951</v>
      </c>
      <c r="H264" s="1"/>
    </row>
    <row r="265" spans="1:8" ht="12.75" customHeight="1">
      <c r="A265" s="1"/>
      <c r="B265" s="1"/>
      <c r="C265" s="30"/>
      <c r="D265" s="1"/>
      <c r="E265" s="1"/>
      <c r="F265" s="1"/>
      <c r="G265" s="1"/>
      <c r="H265" s="1"/>
    </row>
    <row r="266" spans="1:8">
      <c r="A266" s="40"/>
      <c r="B266" s="41"/>
      <c r="C266" s="41"/>
      <c r="D266" s="41"/>
      <c r="E266" s="41"/>
      <c r="F266" s="6"/>
      <c r="G266" s="6"/>
      <c r="H266" s="1"/>
    </row>
  </sheetData>
  <mergeCells count="14">
    <mergeCell ref="A266:E266"/>
    <mergeCell ref="A264:C264"/>
    <mergeCell ref="A7:A8"/>
    <mergeCell ref="B7:B8"/>
    <mergeCell ref="C7:C8"/>
    <mergeCell ref="D7:D8"/>
    <mergeCell ref="E7:E8"/>
    <mergeCell ref="F7:F8"/>
    <mergeCell ref="B6:F6"/>
    <mergeCell ref="A4:G4"/>
    <mergeCell ref="E1:G1"/>
    <mergeCell ref="E2:G2"/>
    <mergeCell ref="A5:F5"/>
    <mergeCell ref="G7:G8"/>
  </mergeCells>
  <phoneticPr fontId="0" type="noConversion"/>
  <pageMargins left="0.39370078740157483" right="0.39370078740157483" top="0.59055118110236227" bottom="0.59055118110236227" header="0.39370078740157483" footer="0.39370078740157483"/>
  <pageSetup paperSize="9" scale="65" firstPageNumber="3" fitToHeight="0" orientation="portrait" useFirstPageNumber="1"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12.2021&lt;/string&gt;&#10;  &lt;/DateInfo&gt;&#10;  &lt;Code&gt;SQUERY_INFO_ISP_INC&lt;/Code&gt;&#10;  &lt;ObjectCode&gt;SQUERY_INFO_ISP_INC&lt;/ObjectCode&gt;&#10;  &lt;DocName&gt;Аналитический отчет по исполнению доходов с произвольной группировкой&lt;/DocName&gt;&#10;  &lt;VariantName&gt;user_13_6_01.02.2012_16:12:19&lt;/VariantName&gt;&#10;  &lt;VariantLink&gt;55080593&lt;/VariantLink&gt;&#10;  &lt;ReportCode&gt;EBBC7872632A48C8BC007DC482014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7EB0B0CE-CB9E-48D3-9168-7A586B7E96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1</cp:lastModifiedBy>
  <cp:lastPrinted>2022-03-30T07:00:37Z</cp:lastPrinted>
  <dcterms:created xsi:type="dcterms:W3CDTF">2022-03-10T05:55:41Z</dcterms:created>
  <dcterms:modified xsi:type="dcterms:W3CDTF">2022-05-25T13:52:48Z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доходов с произвольной группировкой</vt:lpwstr>
  </property>
  <property fmtid="{D5CDD505-2E9C-101B-9397-08002B2CF9AE}" pid="3" name="Название отчета">
    <vt:lpwstr>user_13_6_01.02.2012_16_12_19.xlsx</vt:lpwstr>
  </property>
  <property fmtid="{D5CDD505-2E9C-101B-9397-08002B2CF9AE}" pid="4" name="Версия клиента">
    <vt:lpwstr>21.2.6.1110 (.NET 4.0)</vt:lpwstr>
  </property>
  <property fmtid="{D5CDD505-2E9C-101B-9397-08002B2CF9AE}" pid="5" name="Версия базы">
    <vt:lpwstr>21.2.2481.1287322763</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bks_2021_mo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