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70" windowWidth="28455" windowHeight="11955"/>
  </bookViews>
  <sheets>
    <sheet name="Документ" sheetId="2" r:id="rId1"/>
  </sheets>
  <definedNames>
    <definedName name="_xlnm._FilterDatabase" localSheetId="0" hidden="1">Документ!$A$9:$AL$271</definedName>
    <definedName name="_xlnm.Print_Titles" localSheetId="0">Документ!$7:$8</definedName>
    <definedName name="_xlnm.Print_Area" localSheetId="0">Документ!$A$1:$G$273</definedName>
  </definedNames>
  <calcPr calcId="114210" fullCalcOnLoad="1"/>
</workbook>
</file>

<file path=xl/calcChain.xml><?xml version="1.0" encoding="utf-8"?>
<calcChain xmlns="http://schemas.openxmlformats.org/spreadsheetml/2006/main">
  <c r="E241" i="2"/>
  <c r="F241"/>
  <c r="D241"/>
  <c r="E214"/>
  <c r="F214"/>
  <c r="D214"/>
  <c r="E184"/>
  <c r="F184"/>
  <c r="D184"/>
  <c r="E182"/>
  <c r="F182"/>
  <c r="D182"/>
  <c r="G11"/>
  <c r="G12"/>
  <c r="G13"/>
  <c r="G14"/>
  <c r="G17"/>
  <c r="G18"/>
  <c r="G19"/>
  <c r="G20"/>
  <c r="G21"/>
  <c r="G23"/>
  <c r="G26"/>
  <c r="G27"/>
  <c r="G28"/>
  <c r="G29"/>
  <c r="G30"/>
  <c r="G32"/>
  <c r="G33"/>
  <c r="G34"/>
  <c r="G35"/>
  <c r="G36"/>
  <c r="G37"/>
  <c r="G38"/>
  <c r="G39"/>
  <c r="G40"/>
  <c r="G41"/>
  <c r="G46"/>
  <c r="G47"/>
  <c r="G60"/>
  <c r="G61"/>
  <c r="G64"/>
  <c r="G65"/>
  <c r="G66"/>
  <c r="G67"/>
  <c r="G68"/>
  <c r="G69"/>
  <c r="G70"/>
  <c r="G72"/>
  <c r="G74"/>
  <c r="G75"/>
  <c r="G76"/>
  <c r="G77"/>
  <c r="G79"/>
  <c r="G80"/>
  <c r="G81"/>
  <c r="G82"/>
  <c r="G83"/>
  <c r="G84"/>
  <c r="G85"/>
  <c r="G86"/>
  <c r="G87"/>
  <c r="G89"/>
  <c r="G90"/>
  <c r="G93"/>
  <c r="G96"/>
  <c r="G97"/>
  <c r="G98"/>
  <c r="G99"/>
  <c r="G100"/>
  <c r="G103"/>
  <c r="G104"/>
  <c r="G105"/>
  <c r="G106"/>
  <c r="G107"/>
  <c r="G111"/>
  <c r="G112"/>
  <c r="G113"/>
  <c r="G114"/>
  <c r="G115"/>
  <c r="G116"/>
  <c r="G118"/>
  <c r="G119"/>
  <c r="G120"/>
  <c r="G121"/>
  <c r="G122"/>
  <c r="G123"/>
  <c r="G124"/>
  <c r="G125"/>
  <c r="G126"/>
  <c r="G127"/>
  <c r="G128"/>
  <c r="G129"/>
  <c r="G130"/>
  <c r="G131"/>
  <c r="G132"/>
  <c r="G133"/>
  <c r="G134"/>
  <c r="G135"/>
  <c r="G136"/>
  <c r="G138"/>
  <c r="G139"/>
  <c r="G140"/>
  <c r="G141"/>
  <c r="G144"/>
  <c r="G145"/>
  <c r="G147"/>
  <c r="G148"/>
  <c r="G149"/>
  <c r="G150"/>
  <c r="G151"/>
  <c r="G153"/>
  <c r="G154"/>
  <c r="G155"/>
  <c r="G156"/>
  <c r="G157"/>
  <c r="G158"/>
  <c r="G159"/>
  <c r="G160"/>
  <c r="G161"/>
  <c r="G163"/>
  <c r="G165"/>
  <c r="G168"/>
  <c r="G170"/>
  <c r="G175"/>
  <c r="G178"/>
  <c r="G179"/>
  <c r="G180"/>
  <c r="G181"/>
  <c r="G183"/>
  <c r="G185"/>
  <c r="G186"/>
  <c r="G187"/>
  <c r="G188"/>
  <c r="G189"/>
  <c r="G190"/>
  <c r="G192"/>
  <c r="G193"/>
  <c r="G194"/>
  <c r="G195"/>
  <c r="G196"/>
  <c r="G197"/>
  <c r="G198"/>
  <c r="G199"/>
  <c r="G200"/>
  <c r="G201"/>
  <c r="G203"/>
  <c r="G205"/>
  <c r="G206"/>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61"/>
  <c r="G263"/>
  <c r="G264"/>
  <c r="G268"/>
  <c r="G271"/>
  <c r="G10"/>
  <c r="G182"/>
  <c r="G184"/>
</calcChain>
</file>

<file path=xl/sharedStrings.xml><?xml version="1.0" encoding="utf-8"?>
<sst xmlns="http://schemas.openxmlformats.org/spreadsheetml/2006/main" count="796" uniqueCount="508">
  <si>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</si>
  <si>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76511601193010401140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</si>
  <si>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</si>
  <si>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76511601193019000140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</si>
  <si>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</si>
  <si>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76511601203010006140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</si>
  <si>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</si>
  <si>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76511601203010008140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</si>
  <si>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</si>
  <si>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76511601203019000140</t>
  </si>
  <si>
    <t>76511601333010000140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</si>
  <si>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t>
  </si>
  <si>
    <t>00011607000000000000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</si>
  <si>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</si>
  <si>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01111607010050000140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</si>
  <si>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</si>
  <si>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01111607090050000140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</si>
  <si>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</si>
  <si>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05611607010050000140</t>
  </si>
  <si>
    <t>07511607090050000140</t>
  </si>
  <si>
    <t>00011610000000000000</t>
  </si>
  <si>
    <t xml:space="preserve">          Платежи в целях возмещения причиненного ущерба (убытков)</t>
  </si>
  <si>
    <t>01111610123010051140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</si>
  <si>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</si>
  <si>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18211610129010000140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</si>
  <si>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</si>
  <si>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18811610123010051140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</si>
  <si>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</si>
  <si>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00011611000000000000</t>
  </si>
  <si>
    <t>75811611050010000140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</si>
  <si>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t>
  </si>
  <si>
    <t>75811611050010001140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</si>
  <si>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</si>
  <si>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00011700000000000000</t>
  </si>
  <si>
    <t xml:space="preserve">        ПРОЧИЕ НЕНАЛОГОВЫЕ ДОХОДЫ</t>
  </si>
  <si>
    <t>00011701000000000000</t>
  </si>
  <si>
    <t xml:space="preserve">          Невыясненные поступления</t>
  </si>
  <si>
    <t>24111701050050000180</t>
  </si>
  <si>
    <t xml:space="preserve">            Невыясненные поступления, зачисляемые в бюджеты муниципальных районов</t>
  </si>
  <si>
    <t>00011705000000000000</t>
  </si>
  <si>
    <t xml:space="preserve">          Прочие неналоговые доходы</t>
  </si>
  <si>
    <t>01111705050050000180</t>
  </si>
  <si>
    <t xml:space="preserve">            Прочие неналоговые доходы бюджетов муниципальных районов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</si>
  <si>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</si>
  <si>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</si>
  <si>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</si>
  <si>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</si>
  <si>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00020219000000000000</t>
  </si>
  <si>
    <t>01120219999050165150</t>
  </si>
  <si>
    <t xml:space="preserve">            Прочие дотации на стимулирование руководителей исполнительно-распорядительных органов муниципальных образований области</t>
  </si>
  <si>
    <t>00020220000000000000</t>
  </si>
  <si>
    <t xml:space="preserve">          Субсидии бюджетам бюджетной системы Российской Федерации (межбюджетные субсидии)</t>
  </si>
  <si>
    <t>01120220299050000150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</si>
  <si>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</si>
  <si>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01120220302050000150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</si>
  <si>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</si>
  <si>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01120225299050000150</t>
  </si>
  <si>
    <t xml:space="preserve">            Субсидии бюджетам муниципальных районов на обустройство и восстановление воинских захоронений, находящихся в государственной собственности</t>
  </si>
  <si>
    <t>01120225305050000150</t>
  </si>
  <si>
    <t xml:space="preserve">            Субсидии бюджетам муниципальных районов на создание новых мест в общеобразовательных организациях в связи с ростом числа обучающихся, вызванным демографическим фактором</t>
  </si>
  <si>
    <t>01120225497050000150</t>
  </si>
  <si>
    <t xml:space="preserve">            Субсидии бюджетам муниципальных районов на реализацию мероприятий по обеспечению жильем молодых семей</t>
  </si>
  <si>
    <t>01120225511050000150</t>
  </si>
  <si>
    <t xml:space="preserve">            Субсидии бюджетам муниципальных районов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t>
  </si>
  <si>
    <t>01120225576050000150</t>
  </si>
  <si>
    <t xml:space="preserve">            Субсидии бюджетам муниципальных районов на обеспечение комплексного развития сельских территорий</t>
  </si>
  <si>
    <t>05620225519050000150</t>
  </si>
  <si>
    <t xml:space="preserve">            Субсидия бюджетам муниципальных районов на поддержку отрасли культуры</t>
  </si>
  <si>
    <t>07520225304050000150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</si>
  <si>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</si>
  <si>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07520225750050000150</t>
  </si>
  <si>
    <t xml:space="preserve">            Субсидии бюджетам муниципальных образований на реализацию мероприятий по модернизации школьных систем образования</t>
  </si>
  <si>
    <t>01120229900057560150</t>
  </si>
  <si>
    <t xml:space="preserve">            Субсидии на проект размещения и установку памятной стелы "Малоярославец - Город воинской славы"</t>
  </si>
  <si>
    <t>01120229999050191150</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</si>
  <si>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t>
  </si>
  <si>
    <t>01120229999050201150</t>
  </si>
  <si>
    <t xml:space="preserve">            Прочие субсидии бюджетам муниципальных образований на осуществление капитального ремонта индивидуальных жилых домов инвалидов и участников Великой Отечественной войны, тружеников тыла и вдов погибших (умерших) инвалидов и участников Великой Отечественной войны</t>
  </si>
  <si>
    <t>01120229999050219150</t>
  </si>
  <si>
    <t xml:space="preserve">            Прочие субсидии бюджетам муниципальных районов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</si>
  <si>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01120229999050233150</t>
  </si>
  <si>
    <t xml:space="preserve">            Прочие субсидии бюджетам муниципальных районов на выполнение кадастровых работ по внесению изменений в документы территориального планирования и градостроительного зонирования</t>
  </si>
  <si>
    <t>01120229999050234150</t>
  </si>
  <si>
    <t xml:space="preserve">            Прочие субсидии бюджетам муниципальных районов на реализацию мероприятий в рамках подпрограммы "Развитие малого и среднего, в том числе инновационного, предпринимательства в Калужской области"</t>
  </si>
  <si>
    <t>01120229999050241150</t>
  </si>
  <si>
    <t xml:space="preserve">            Прочие субсидии бюджетам муниципальных образований на реализацию концессионных соглашений в сфере теплоснабжения, горячего и холодного водоснабжения, водоотведения</t>
  </si>
  <si>
    <t>01120229999050251150</t>
  </si>
  <si>
    <t xml:space="preserve">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t>
  </si>
  <si>
    <t>01120229999050266150</t>
  </si>
  <si>
    <t xml:space="preserve">            Прочие субсидии бюджетам на обеспечение финансовой устойчивости муниципальных образований Калужской области</t>
  </si>
  <si>
    <t>01120229999050273150</t>
  </si>
  <si>
    <t xml:space="preserve">            Прочие субсидии бюджетам муниципальных районов на реализацию мероприятий, направленных на развитие водохозяйственного комплекса в Калужской области</t>
  </si>
  <si>
    <t>01120229999050276150</t>
  </si>
  <si>
    <t xml:space="preserve">            Прочие 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</si>
  <si>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01120229999050286150</t>
  </si>
  <si>
    <t xml:space="preserve">            Прочие субсидии бюджетам муниципальных районов на мероприятия, направленные на энергосбережение и повышение энергоэффективности в Калужской области</t>
  </si>
  <si>
    <t>01120229999050329150</t>
  </si>
  <si>
    <t xml:space="preserve">            Субсидии бюджетам муниципальных образований на обеспечение мероприятий по ликвидации накопленного вреда окружающей среде, рекультивации земельных участков, на которых размещены объекты накопленного вреда окружающей среде</t>
  </si>
  <si>
    <t>01120229999050347150</t>
  </si>
  <si>
    <t xml:space="preserve">            Прочие субсидии бюджетам муниципальных районов на проведение комплексных кадастровых работ за счет средств областного бюджета</t>
  </si>
  <si>
    <t>07520229999050248150</t>
  </si>
  <si>
    <t xml:space="preserve">            Прочие субсидии бюджетам муниципальных районов на организацию отдыха и оздоровление детей</t>
  </si>
  <si>
    <t>07520229999050293150</t>
  </si>
  <si>
    <t xml:space="preserve">            Прочие субсидии бюджетам муниципальных районов на реализацию мероприятий по присмотру и уходу за детьми</t>
  </si>
  <si>
    <t>07520229999050303150</t>
  </si>
  <si>
    <t xml:space="preserve">            Прочие субсидии бюджетам муниципальных образований на создание современной образовательной среды, обеспечивающей качество общего образования</t>
  </si>
  <si>
    <t>07520229999050326150</t>
  </si>
  <si>
    <t xml:space="preserve">            Субсидии бюджетам муниципальных районов на строительство, реконструкцию и капитальный (текущий) ремонт зданий (помещений) и приобретение зданий (помещений) для реализации программ дошкольного образования</t>
  </si>
  <si>
    <t>07520229999050328150</t>
  </si>
  <si>
    <t xml:space="preserve">            Прочие субсидии бюджетам муниципальных образований на реализацию мероприятий по модернизации школьных систем образования (за счет средств областного бюджета)</t>
  </si>
  <si>
    <t>00020230000000000000</t>
  </si>
  <si>
    <t xml:space="preserve">          Субвенции бюджетам бюджетной системы Российской Федерации</t>
  </si>
  <si>
    <t>01120230024050314150</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</si>
  <si>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</si>
  <si>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01120230024050332150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</si>
  <si>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</si>
  <si>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01120230024050333150</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</si>
  <si>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</si>
  <si>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01120230024050345150</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</si>
  <si>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</si>
  <si>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01120230024050384150</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</si>
  <si>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t>
  </si>
  <si>
    <t>04020230022050000150</t>
  </si>
  <si>
    <t xml:space="preserve">            Субвенции бюджетам муниципальных образований на предоставление гражданам субсидий на оплату жилого помещения и коммунальных услуг</t>
  </si>
  <si>
    <t>04020230024050302150</t>
  </si>
  <si>
    <t xml:space="preserve">            Субвенции бюджетам муниципальных районов на осуществление деятельности по образованию патронатных семей для граждан пожилого возраста и инвалидов</t>
  </si>
  <si>
    <t>04020230024050333150</t>
  </si>
  <si>
    <t xml:space="preserve">            Субвенции бюджетам муниципальных образований на выполнение передаваемых полномочий субъектов Российской Федерации в части организации исполнения переданных государственных полномочий</t>
  </si>
  <si>
    <t>04020230024050341150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</si>
  <si>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</si>
  <si>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04020230024050342150</t>
  </si>
  <si>
    <t xml:space="preserve">            Субвенции бюджетам муниципальных образований на выполнение передаваемых полномочий субъектов Российской Федерации в части обеспечения социальных выплат, пособий, компенсаций детям, семьям с детьми</t>
  </si>
  <si>
    <t>04020230024050343150</t>
  </si>
  <si>
    <t xml:space="preserve">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</si>
  <si>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04020230024050345150</t>
  </si>
  <si>
    <t>07520230024050313150</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</si>
  <si>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</si>
  <si>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07520230024050318150</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</si>
  <si>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</si>
  <si>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07520230024050335150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</si>
  <si>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</si>
  <si>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07520230024056339150</t>
  </si>
  <si>
    <t xml:space="preserve">            Субвенция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</si>
  <si>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24120230024050315150</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</si>
  <si>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</si>
  <si>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01120235120050000150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</si>
  <si>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</si>
  <si>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01120235930050000150</t>
  </si>
  <si>
    <t xml:space="preserve">            Субвенции бюджетам муниципальных районов на государственную регистрацию актов гражданского состояния</t>
  </si>
  <si>
    <t>04020235084050000150</t>
  </si>
  <si>
    <t xml:space="preserve">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</si>
  <si>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04020235220050000150</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</si>
  <si>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</si>
  <si>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04020235250050000150</t>
  </si>
  <si>
    <t xml:space="preserve">            Субвенции бюджетам муниципальных районов на оплату жилищно-коммунальных услуг отдельным категориям граждан</t>
  </si>
  <si>
    <t>04020235302050000150</t>
  </si>
  <si>
    <t xml:space="preserve">            Субвенции бюджетам муниципальных образований на осуществление ежемесячных выплат на детей в возрасте от трех до семи лет включительно</t>
  </si>
  <si>
    <t>04020235404050000150</t>
  </si>
  <si>
    <t xml:space="preserve">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</si>
  <si>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04020235462050000150</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</si>
  <si>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</si>
  <si>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04020235573050000150</t>
  </si>
  <si>
    <t xml:space="preserve">            Субвенции бюджетам муниципальным образованиям на осуществление ежемесячной выплаты в связи с рождением (усыновлением) первого ребенка</t>
  </si>
  <si>
    <t>00020240000000000000</t>
  </si>
  <si>
    <t xml:space="preserve">          Иные межбюджетные трансферты</t>
  </si>
  <si>
    <t>01120240014050801150</t>
  </si>
  <si>
    <t xml:space="preserve">            Межбюджетные трансферты, передаваемые на осуществление переданных полномочий по осуществлению внешнего муниципального финансового контроля</t>
  </si>
  <si>
    <t>01120240014050802150</t>
  </si>
  <si>
    <t xml:space="preserve">            Межбюджетные трансферты, передаваемые на осуществление части полномочий по составлению проекта бюджета, исполнению бюджета поселения, осуществлению контроля за его исполнением, составлению отчёта об исполнении бюджета поселения</t>
  </si>
  <si>
    <t>01120240014050804150</t>
  </si>
  <si>
    <t xml:space="preserve">            Межбюджетные трансферты, передаваемые на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участия в предупреждении и ликвидации последствий чрезвычайных ситуаций в границах поселения</t>
  </si>
  <si>
    <t>01120240014050820150</t>
  </si>
  <si>
    <t xml:space="preserve">            Межбюджетные трансферты, передаваемые на осуществление мер поддержки и развития малого и среднего предпринимательства</t>
  </si>
  <si>
    <t>05620240014050812150</t>
  </si>
  <si>
    <t xml:space="preserve">            Межбюджетные трансферты, передаваемые на осуществление части полномочий по решению вопроса местного значения поселения в сфере культуры</t>
  </si>
  <si>
    <t>24120240014050805150</t>
  </si>
  <si>
    <t xml:space="preserve">            Межбюджетные трансферты, передаваемые на осуществление отдельных бюджетных полномочий финансового органа поселения финансовым органом муниципального района</t>
  </si>
  <si>
    <t>05620245519050000150</t>
  </si>
  <si>
    <t xml:space="preserve">            Межбюджетные трансферты, передаваемые бюджетам муниципальных районов на поддержку отрасли культуры</t>
  </si>
  <si>
    <t>07520245303050000150</t>
  </si>
  <si>
    <t xml:space="preserve">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</si>
  <si>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01120249999050444150</t>
  </si>
  <si>
    <t xml:space="preserve">            Прочие межбюджетные трансферты,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t>
  </si>
  <si>
    <t>01120249999050489150</t>
  </si>
  <si>
    <t xml:space="preserve">            Прочие межбюджетные трансферты, передаваемые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t>
  </si>
  <si>
    <t>01120249999050823150</t>
  </si>
  <si>
    <t xml:space="preserve">            Прочие межбюджетные трансферты, передаваемые на приобретение жилья, для нуждающихся в улучшении жилищных условий молодых семей</t>
  </si>
  <si>
    <t>01120249999050826150</t>
  </si>
  <si>
    <t xml:space="preserve">            Прочие межбюджетные трансферты, передаваемые бюджетам муниципальных районов на реализацию мероприятий муниципальной программы "Развитие физической культуры и спорта в муниципальном районе "Малоярославецкий район" по капитальному ремонту футбольного поля и приобретения техники (оборудования) для его содержания</t>
  </si>
  <si>
    <t>04020249999050824150</t>
  </si>
  <si>
    <t xml:space="preserve">            Прочие межбюджетные трансферты, передаваемые на осуществление доплаты к пенсиям государственных и муниципальных служащих сельского поселения</t>
  </si>
  <si>
    <t>04020249999050835150</t>
  </si>
  <si>
    <t xml:space="preserve">            Прочие межбюджетные трансферты, передаваемые на оказание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t>
  </si>
  <si>
    <t>07520249999050825150</t>
  </si>
  <si>
    <t xml:space="preserve">            Прочие межбюджетные трансферты, передаваемые из бюджета поселения бюджету муниципального района</t>
  </si>
  <si>
    <t>00020700000000000000</t>
  </si>
  <si>
    <t xml:space="preserve">        ПРОЧИЕ БЕЗВОЗМЕЗДНЫЕ ПОСТУПЛЕНИЯ</t>
  </si>
  <si>
    <t>01120705030050000150</t>
  </si>
  <si>
    <t xml:space="preserve">            Прочие безвозмездные поступления в бюджеты муниципальных районов</t>
  </si>
  <si>
    <t>00020800000000000000</t>
  </si>
  <si>
    <t xml:space="preserve">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</si>
  <si>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24120805000050000150</t>
  </si>
  <si>
    <t xml:space="preserve">            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</si>
  <si>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00021800000000000000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</si>
  <si>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</si>
  <si>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01121860010050710150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</si>
  <si>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(Возврат иных межбюджетных трансфертов на осуществление переданных полномочий муниципальных районов)</t>
  </si>
  <si>
    <t>01121860010056478150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</si>
  <si>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от возврата остатков иных межбюджетных трансфертов, имеющих целевое назначение, прошлых лет на обеспечение расходных обязательств муниципальных образований Калужской области из бюджетов муниципальных образований)</t>
  </si>
  <si>
    <t>00021900000000000000</t>
  </si>
  <si>
    <t xml:space="preserve">        ВОЗВРАТ ОСТАТКОВ СУБСИДИЙ, СУБВЕНЦИЙ И ИНЫХ МЕЖБЮДЖЕТНЫХ ТРАНСФЕРТОВ, ИМЕЮЩИХ ЦЕЛЕВОЕ НАЗНАЧЕНИЕ, ПРОШЛЫХ ЛЕТ</t>
  </si>
  <si>
    <t>04021935084050000150</t>
  </si>
  <si>
    <t xml:space="preserve">            Возврат остатков субвенций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муниципальных районов</t>
  </si>
  <si>
    <t>04021935250050000150</t>
  </si>
  <si>
    <t xml:space="preserve">            Возврат остатков субвенций на оплату жилищно-коммунальных услуг отдельным категориям граждан из бюджетов муниципальных районов</t>
  </si>
  <si>
    <t>01121960010056191150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</si>
  <si>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(Доходы бюджетов субъектов Российской Федерации от возврата остатков субсидий прошлых лет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 из бюджетов муниципальных образований)</t>
  </si>
  <si>
    <t>01121960010056478150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</si>
  <si>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иных межбюджетных трансфертов, имеющих целевое назначение, прошлых лет на обеспечение расходных обязательств муниципальных образований Калужской области из бюджетов муниципальных образований)</t>
  </si>
  <si>
    <t>04021960010056301150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</si>
  <si>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денежных выплат, пособий и компенсаций отдельным категориям граждан области в соответствии с региональным законодательством из бюджетов муниципальных образований)</t>
  </si>
  <si>
    <t>07521960010056320150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</si>
  <si>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(Возврат прочих остатков субвенций прошлых лет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 из бюджетов муниципальных образований)</t>
  </si>
  <si>
    <t>ИТОГО ДОХОДОВ</t>
  </si>
  <si>
    <t>План доходов в соответствии с Решением Малоярославецкого Районного Собрания депутатов от 22.12.2021 №106</t>
  </si>
  <si>
    <t>План доходов в соответствии с уточненной бюджетной росписью доходов</t>
  </si>
  <si>
    <t>Исполнено</t>
  </si>
  <si>
    <t>% исполнения</t>
  </si>
  <si>
    <t>Исполнение доходов бюджета муниципального района "Малоярославецкий район"
 за 9 месяцев 2022 года по кодам классификации доходов бюджетов</t>
  </si>
  <si>
    <t xml:space="preserve">Приложение № 1                                                                                                       к постановлению Малоярославецкой районной администрации муниципального района "Малоярославецкий район" "Об исполнении бюджета муниципального района "Малоярославецкий район" за 9 месяцев 2022 года                                    </t>
  </si>
  <si>
    <t xml:space="preserve">            Административные штрафы, установленные Кодексом Российской Федерации об административных правонарушениях</t>
  </si>
  <si>
    <t xml:space="preserve">            Платежи, уплачиваемые в целях возмещения вреда</t>
  </si>
  <si>
    <t>00020210000000000000</t>
  </si>
  <si>
    <t xml:space="preserve">            Дотации бюджетам бюджетной системы Российской Федерации</t>
  </si>
  <si>
    <t xml:space="preserve"> № 1240 от 21.10. 2022</t>
  </si>
  <si>
    <t>Единица измерения: руб.</t>
  </si>
  <si>
    <t/>
  </si>
  <si>
    <t>Наименование показателя</t>
  </si>
  <si>
    <t>Код</t>
  </si>
  <si>
    <t>00010000000000000000</t>
  </si>
  <si>
    <t xml:space="preserve">      НАЛОГОВЫЕ И НЕНАЛОГОВЫЕ ДОХОДЫ</t>
  </si>
  <si>
    <t>00010100000000000000</t>
  </si>
  <si>
    <t xml:space="preserve">        НАЛОГИ НА ПРИБЫЛЬ, ДОХОДЫ</t>
  </si>
  <si>
    <t>00010101000000000000</t>
  </si>
  <si>
    <t xml:space="preserve">          Налог на прибыль организаций</t>
  </si>
  <si>
    <t>18210101012021000110</t>
  </si>
  <si>
    <t xml:space="preserve">            Налог на прибыль организаций, зачисляемый в бюджеты субъектов Российской Федерации</t>
  </si>
  <si>
    <t>18210101012022100110</t>
  </si>
  <si>
    <t xml:space="preserve">            Налог на прибыль организаций, зачисляемый в бюджеты субъектов Российской Федерации (пени по соответствующему платежу)</t>
  </si>
  <si>
    <t>18210101012023000110</t>
  </si>
  <si>
    <t>18210101012024000110</t>
  </si>
  <si>
    <t>18210101014021000110</t>
  </si>
  <si>
    <t xml:space="preserve">            Налог на прибыль организаций консолидированных групп налогоплательщиков, зачисляемый в бюджеты субъектов Российской Федерации</t>
  </si>
  <si>
    <t>00010102000000000000</t>
  </si>
  <si>
    <t xml:space="preserve">          Налог на доходы физических лиц</t>
  </si>
  <si>
    <t>18210102010011000110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</si>
  <si>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</si>
  <si>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18210102010012100110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</si>
  <si>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</si>
  <si>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18210102010013000110</t>
  </si>
  <si>
    <t xml:space="preserve">            Налог на доходы физических лиц с доходов, полученных физическими лицами, являющимися налоговыми резидентами Российской Федерации в виде дивидендов от долевого участия в деятельности организаций</t>
  </si>
  <si>
    <t>18210102010014000110</t>
  </si>
  <si>
    <t>18210102020011000110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</si>
  <si>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</si>
  <si>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18210102020012100110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</si>
  <si>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</si>
  <si>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18210102020013000110</t>
  </si>
  <si>
    <t xml:space="preserve">            Налог на доходы физических лиц с доходов,полученных от осуществления деятельности физическими лицами, зарегистрированными в качестве индивудуальных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Налового кодекса РФ</t>
  </si>
  <si>
    <t>18210102030011000110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</si>
  <si>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</si>
  <si>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18210102030012100110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</si>
  <si>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</si>
  <si>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18210102030013000110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</si>
  <si>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</si>
  <si>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18210102040011000110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</si>
  <si>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</si>
  <si>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18210102080011000110</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</si>
  <si>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</si>
  <si>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18210102080012100110</t>
  </si>
  <si>
    <t>00010300000000000000</t>
  </si>
  <si>
    <t xml:space="preserve">        НАЛОГИ НА ТОВАРЫ (РАБОТЫ, УСЛУГИ), РЕАЛИЗУЕМЫЕ НА ТЕРРИТОРИИ РОССИЙСКОЙ ФЕДЕРАЦИИ</t>
  </si>
  <si>
    <t>00010302000000000000</t>
  </si>
  <si>
    <t xml:space="preserve">          Акцизы по подакцизным товарам (продукции), производимым на территории Российской Федерации</t>
  </si>
  <si>
    <t>10010302231010000110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</si>
  <si>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t>
  </si>
  <si>
    <t>10010302241010000110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</si>
  <si>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</si>
  <si>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</si>
  <si>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t>
  </si>
  <si>
    <t>10010302261010000110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</si>
  <si>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t>
  </si>
  <si>
    <t>00010500000000000000</t>
  </si>
  <si>
    <t xml:space="preserve">        НАЛОГИ НА СОВОКУПНЫЙ ДОХОД</t>
  </si>
  <si>
    <t>00010501000000000000</t>
  </si>
  <si>
    <t xml:space="preserve">          Налог, взимаемый в связи с применением упрощенной системы налогообложения</t>
  </si>
  <si>
    <t>18210501011011000110</t>
  </si>
  <si>
    <t xml:space="preserve">            Налог, взимаемый с налогоплательщиков, выбравших в качестве объекта налогообложения  доходы</t>
  </si>
  <si>
    <t>18210501011012100110</t>
  </si>
  <si>
    <t xml:space="preserve">            Налог, взимаемый с налогоплательщиков, выбравших в качестве объекта налогообложения доходы (пени по соответствующему платежу)</t>
  </si>
  <si>
    <t>18210501011013000110</t>
  </si>
  <si>
    <t xml:space="preserve">            Налог, взимаемый с налогоплательщиков, выбравших в качестве объекта налогообложения доходы, уменьшенные на величину расходов</t>
  </si>
  <si>
    <t>18210501011014000110</t>
  </si>
  <si>
    <t xml:space="preserve">            Налог, взимаемый с налогоплательщиков, выбравших в качестве объекта налогооблажения доходы</t>
  </si>
  <si>
    <t>18210501012011000110</t>
  </si>
  <si>
    <t xml:space="preserve">            Налог, взимаемый с налогоплательщиков, выбравших в качестве объекта налогооблажения доходы (за налоговые периоды,истекшие до 01 января 2011 года)</t>
  </si>
  <si>
    <t>18210501012012100110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</si>
  <si>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</si>
  <si>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18210501021011000110</t>
  </si>
  <si>
    <t>18210501021012100110</t>
  </si>
  <si>
    <t xml:space="preserve">            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</si>
  <si>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18210501021013000110</t>
  </si>
  <si>
    <t>18210501022011000110</t>
  </si>
  <si>
    <t>18210501022012100110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</si>
  <si>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</si>
  <si>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18210501050011000110</t>
  </si>
  <si>
    <t xml:space="preserve">            Минимальный налог,  зачисляемый в бюджеты субъектов Российской Федерации</t>
  </si>
  <si>
    <t>18210501050012100110</t>
  </si>
  <si>
    <t xml:space="preserve">            Минимальный налог, зачисляемый в бюджеты субъектов Российской Федерации (пени по соответствующему платежу)</t>
  </si>
  <si>
    <t>00010502000000000000</t>
  </si>
  <si>
    <t xml:space="preserve">          Единый налог на вмененный доход для отдельных видов деятельности</t>
  </si>
  <si>
    <t>18210502010021000110</t>
  </si>
  <si>
    <t xml:space="preserve">            Единый налог на вмененный доход для отдельных видов деятельности</t>
  </si>
  <si>
    <t>18210502010022100110</t>
  </si>
  <si>
    <t xml:space="preserve">            Единый налог на вмененный доход для отдельных видов деятельности (пени по соответствующему платежу)</t>
  </si>
  <si>
    <t>18210502010022200110</t>
  </si>
  <si>
    <t>18210502010023000110</t>
  </si>
  <si>
    <t>18210502020021000110</t>
  </si>
  <si>
    <t xml:space="preserve">            Единый налог на вмененный доход для отдельных видов деятельности (за налоговые периоды, истекшие до 1 января 2011 года)</t>
  </si>
  <si>
    <t>18210502020022100110</t>
  </si>
  <si>
    <t>00010503000000000000</t>
  </si>
  <si>
    <t xml:space="preserve">          Единый сельскохозяйственный налог</t>
  </si>
  <si>
    <t>18210503010011000110</t>
  </si>
  <si>
    <t xml:space="preserve">            Единый сельскохозяйственный налог</t>
  </si>
  <si>
    <t>18210503010012100110</t>
  </si>
  <si>
    <t xml:space="preserve">            Единый сельскохозяйственный налог (пени по соответствующему платежу)</t>
  </si>
  <si>
    <t>18210503010013000110</t>
  </si>
  <si>
    <t>00010504000000000000</t>
  </si>
  <si>
    <t xml:space="preserve">          Налог, взимаемый в связи с применением патентной системы налогообложения</t>
  </si>
  <si>
    <t>18210504020021000110</t>
  </si>
  <si>
    <t xml:space="preserve">            Налог, взимаемый в связи с применением патента системы надлогообложения, зачисляемые в бюджеты муниципальных районов</t>
  </si>
  <si>
    <t>18210504020022100110</t>
  </si>
  <si>
    <t xml:space="preserve">            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</si>
  <si>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00010600000000000000</t>
  </si>
  <si>
    <t xml:space="preserve">        НАЛОГИ НА ИМУЩЕСТВО</t>
  </si>
  <si>
    <t>00010602000000000000</t>
  </si>
  <si>
    <t xml:space="preserve">          Налог на имущество организаций</t>
  </si>
  <si>
    <t>18210602010021000110</t>
  </si>
  <si>
    <t xml:space="preserve">            Налог на имущество организаций по имуществу, не входящему в Единую систему газоснабжения</t>
  </si>
  <si>
    <t>18210602010022100110</t>
  </si>
  <si>
    <t xml:space="preserve">            Налог на имущество организаций по имуществу, не входящему в Единую систему газоснабжения (пени по соответствующему платежу)</t>
  </si>
  <si>
    <t>18210602010023000110</t>
  </si>
  <si>
    <t>18210602020021000110</t>
  </si>
  <si>
    <t xml:space="preserve">            Налог на имущество организаций по имуществу, входящему в Единую систему газоснабжения</t>
  </si>
  <si>
    <t>18210602020022100110</t>
  </si>
  <si>
    <t xml:space="preserve">            Налог на имущество организаций по имуществу, входящему в Единую систему газоснабжения (пени по соответствующему платежу)</t>
  </si>
  <si>
    <t>00010800000000000000</t>
  </si>
  <si>
    <t xml:space="preserve">        ГОСУДАРСТВЕННАЯ ПОШЛИНА</t>
  </si>
  <si>
    <t>00010803000000000000</t>
  </si>
  <si>
    <t xml:space="preserve">          Государственная пошлина по делам, рассматриваемым в судах общей юрисдикции, мировыми судьями</t>
  </si>
  <si>
    <t>18210803010011050110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</si>
  <si>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</si>
  <si>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18210803010011060110</t>
  </si>
  <si>
    <t>18210803010014000110</t>
  </si>
  <si>
    <t xml:space="preserve">            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</si>
  <si>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00010900000000000000</t>
  </si>
  <si>
    <t xml:space="preserve">        ЗАДОЛЖЕННОСТЬ И ПЕРЕРАСЧЕТЫ ПО ОТМЕНЕННЫМ НАЛОГАМ, СБОРАМ И ИНЫМ ОБЯЗАТЕЛЬНЫМ ПЛАТЕЖАМ</t>
  </si>
  <si>
    <t>00010907000000000000</t>
  </si>
  <si>
    <t xml:space="preserve">          Прочие налоги и сборы (по отмененным местным налогам и сборам)</t>
  </si>
  <si>
    <t>18210907053051000110</t>
  </si>
  <si>
    <t xml:space="preserve">            Прочие местные налоги и сборы, мобилизируемые на территории муниципальных районов</t>
  </si>
  <si>
    <t>18210907053052100110</t>
  </si>
  <si>
    <t xml:space="preserve">            Прочие местные налоги и сборы, мобилизуемые на территориях муниципальных районов (пени по соответствующему платежу)</t>
  </si>
  <si>
    <t>00011100000000000000</t>
  </si>
  <si>
    <t xml:space="preserve">        ДОХОДЫ ОТ ИСПОЛЬЗОВАНИЯ ИМУЩЕСТВА, НАХОДЯЩЕГОСЯ В ГОСУДАРСТВЕННОЙ И МУНИЦИПАЛЬНОЙ СОБСТВЕННОСТИ</t>
  </si>
  <si>
    <t>00011103000000000000</t>
  </si>
  <si>
    <t xml:space="preserve">          Проценты, полученные от предоставления бюджетных кредитов внутри страны</t>
  </si>
  <si>
    <t>01111103050050000120</t>
  </si>
  <si>
    <t xml:space="preserve">            Проценты, полученные от предоставления бюджетных кредитов внутри страны за счет средств бюджетов муниципальных районов</t>
  </si>
  <si>
    <t>00011105000000000000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</si>
  <si>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</si>
  <si>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01111105013050000120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</si>
  <si>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</si>
  <si>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01111105013130000120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</si>
  <si>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</si>
  <si>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01111105025050000120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</si>
  <si>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</si>
  <si>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01111105075050000120</t>
  </si>
  <si>
    <t xml:space="preserve">            Доходы от сдачи в аренду имущества, составляющего казну муниципальных районов (за исключением земельных участков)</t>
  </si>
  <si>
    <t>01111105313050000120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</si>
  <si>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</si>
  <si>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05611105035050000120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</si>
  <si>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</si>
  <si>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25011105013130000120</t>
  </si>
  <si>
    <t>00011109000000000000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</si>
  <si>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</si>
  <si>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01111109045050000120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</si>
  <si>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</si>
  <si>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</si>
  <si>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</si>
  <si>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</si>
  <si>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</si>
  <si>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</si>
  <si>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</si>
  <si>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04811201030016000120</t>
  </si>
  <si>
    <t xml:space="preserve">            Плата за сбросы загрязняющих веществ в водные объекты</t>
  </si>
  <si>
    <t>04811201041016000120</t>
  </si>
  <si>
    <t xml:space="preserve">            Плата за размещение отходов производства</t>
  </si>
  <si>
    <t>04811201042016000120</t>
  </si>
  <si>
    <t xml:space="preserve">            Плата за размещение твердых коммунальных отходов</t>
  </si>
  <si>
    <t>04811201070016000120</t>
  </si>
  <si>
    <t xml:space="preserve">            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</si>
  <si>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00011300000000000000</t>
  </si>
  <si>
    <t xml:space="preserve">        ДОХОДЫ ОТ ОКАЗАНИЯ ПЛАТНЫХ УСЛУГ И КОМПЕНСАЦИИ ЗАТРАТ ГОСУДАРСТВА</t>
  </si>
  <si>
    <t>00011301000000000000</t>
  </si>
  <si>
    <t xml:space="preserve">          Доходы от оказания платных услуг (работ)</t>
  </si>
  <si>
    <t>01111301995050000130</t>
  </si>
  <si>
    <t xml:space="preserve">            Прочие доходы от оказания платных услуг (работ) получателями средств бюджетов муниципальных районов</t>
  </si>
  <si>
    <t>07511301995050000130</t>
  </si>
  <si>
    <t>00011302000000000000</t>
  </si>
  <si>
    <t xml:space="preserve">          Доходы от компенсации затрат государства</t>
  </si>
  <si>
    <t>01111302995050000130</t>
  </si>
  <si>
    <t xml:space="preserve">            Прочие доходы от компенсации затрат бюджетов муниципальных районов</t>
  </si>
  <si>
    <t>04011302995050000130</t>
  </si>
  <si>
    <t>05611302995050000130</t>
  </si>
  <si>
    <t>07511302995050000130</t>
  </si>
  <si>
    <t>00011400000000000000</t>
  </si>
  <si>
    <t xml:space="preserve">        ДОХОДЫ ОТ ПРОДАЖИ МАТЕРИАЛЬНЫХ И НЕМАТЕРИАЛЬНЫХ АКТИВОВ</t>
  </si>
  <si>
    <t>00011402000000000000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</si>
  <si>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</si>
  <si>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01111402053050000410</t>
  </si>
  <si>
    <t xml:space="preserve">            Доходы от реализации иного имущества,находящегося в собственности мун.районов(за исключением имущества муниципальных бюджетных и автономных учреждений,а также имущества мун.унитарных предприятий в том числе казенных),в части реализации основных средств п</t>
  </si>
  <si>
    <t>00011406000000000000</t>
  </si>
  <si>
    <t xml:space="preserve">          Доходы от продажи земельных участков, находящихся в государственной и муниципальной собственности</t>
  </si>
  <si>
    <t>01111406013050000430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</si>
  <si>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</si>
  <si>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01111406313050000430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</si>
  <si>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</si>
  <si>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25011406013130000430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</si>
  <si>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</si>
  <si>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00011600000000000000</t>
  </si>
  <si>
    <t xml:space="preserve">        ШТРАФЫ, САНКЦИИ, ВОЗМЕЩЕНИЕ УЩЕРБА</t>
  </si>
  <si>
    <t>00011601000000000000</t>
  </si>
  <si>
    <t>73011601053010035140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</si>
  <si>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</si>
  <si>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73011601063010003140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</si>
  <si>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</si>
  <si>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73011601063010009140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</si>
  <si>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</si>
  <si>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73011601063010101140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</si>
  <si>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</si>
  <si>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73011601063019000140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</si>
  <si>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</si>
  <si>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73011601073010017140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</si>
  <si>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</si>
  <si>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73011601073010027140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</si>
  <si>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</si>
  <si>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73011601183010000140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</si>
  <si>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</si>
  <si>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73011601193019000140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</si>
  <si>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</si>
  <si>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73011601203010021140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</si>
  <si>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</si>
  <si>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73011601203010601140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</si>
  <si>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правил поведения при чрезвычайной ситуации или угрозе ее возникновения)</t>
  </si>
  <si>
    <t>73011601203019000140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</si>
  <si>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</si>
  <si>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76511601053010027140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</si>
  <si>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</si>
  <si>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76511601053010059140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</si>
  <si>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</si>
  <si>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76511601053010351140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</si>
  <si>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</si>
  <si>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76511601053019000140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</si>
  <si>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</si>
  <si>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76511601063010008140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</si>
  <si>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</si>
  <si>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76511601063010009140</t>
  </si>
  <si>
    <t>76511601063010101140</t>
  </si>
  <si>
    <t>76511601063019000140</t>
  </si>
  <si>
    <t>76511601073010019140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</si>
  <si>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</si>
  <si>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76511601073019000140</t>
  </si>
  <si>
    <t>76511601083010037140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</si>
  <si>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</si>
  <si>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76511601133019000140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</si>
  <si>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</si>
  <si>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76511601143019000140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</si>
  <si>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</si>
  <si>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76511601153010003140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</si>
  <si>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</si>
  <si>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</si>
  <si>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</si>
  <si>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76511601153010006140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</si>
  <si>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осуществоения налогового контроля)</t>
  </si>
  <si>
    <t>76511601153010012140</t>
  </si>
  <si>
    <t>76511601153019000140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</si>
  <si>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</si>
  <si>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76511601173010007140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</si>
  <si>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</si>
  <si>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76511601173010008140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</si>
  <si>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</si>
  <si>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76511601173019000140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</si>
  <si>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</si>
  <si>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76511601193010005140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</si>
  <si>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</si>
  <si>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76511601193010007140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</si>
  <si>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</si>
  <si>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76511601193010029140</t>
  </si>
</sst>
</file>

<file path=xl/styles.xml><?xml version="1.0" encoding="utf-8"?>
<styleSheet xmlns="http://schemas.openxmlformats.org/spreadsheetml/2006/main">
  <fonts count="13">
    <font>
      <sz val="11"/>
      <name val="Calibri"/>
      <family val="2"/>
    </font>
    <font>
      <sz val="11"/>
      <name val="Calibri"/>
      <family val="2"/>
    </font>
    <font>
      <sz val="10"/>
      <color indexed="8"/>
      <name val="Times New Roman"/>
      <family val="1"/>
      <charset val="204"/>
    </font>
    <font>
      <sz val="11"/>
      <name val="Times New Roman"/>
      <family val="1"/>
      <charset val="204"/>
    </font>
    <font>
      <b/>
      <sz val="12"/>
      <color indexed="8"/>
      <name val="Times New Roman"/>
      <family val="1"/>
      <charset val="204"/>
    </font>
    <font>
      <b/>
      <sz val="10"/>
      <color indexed="8"/>
      <name val="Times New Roman"/>
      <family val="1"/>
      <charset val="204"/>
    </font>
    <font>
      <b/>
      <sz val="10"/>
      <color indexed="8"/>
      <name val="Times New Roman"/>
      <family val="1"/>
      <charset val="204"/>
    </font>
    <font>
      <i/>
      <sz val="10"/>
      <color indexed="8"/>
      <name val="Times New Roman"/>
      <family val="1"/>
      <charset val="204"/>
    </font>
    <font>
      <i/>
      <sz val="10"/>
      <color indexed="8"/>
      <name val="Times New Roman"/>
      <family val="1"/>
      <charset val="204"/>
    </font>
    <font>
      <i/>
      <sz val="10"/>
      <name val="Times New Roman"/>
      <family val="1"/>
      <charset val="204"/>
    </font>
    <font>
      <sz val="10"/>
      <color rgb="FF000000"/>
      <name val="Arial Cyr"/>
    </font>
    <font>
      <b/>
      <sz val="10"/>
      <color rgb="FF000000"/>
      <name val="Arial Cyr"/>
    </font>
    <font>
      <b/>
      <sz val="12"/>
      <color rgb="FF000000"/>
      <name val="Arial Cyr"/>
    </font>
  </fonts>
  <fills count="7">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rgb="FFC0C0C0"/>
      </patternFill>
    </fill>
    <fill>
      <patternFill patternType="solid">
        <fgColor rgb="FFFFFF99"/>
      </patternFill>
    </fill>
    <fill>
      <patternFill patternType="solid">
        <fgColor rgb="FFCCFFFF"/>
      </patternFill>
    </fill>
  </fills>
  <borders count="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32">
    <xf numFmtId="0" fontId="0" fillId="0" borderId="0"/>
    <xf numFmtId="0" fontId="1" fillId="0" borderId="0"/>
    <xf numFmtId="0" fontId="1" fillId="0" borderId="0"/>
    <xf numFmtId="0" fontId="10" fillId="0" borderId="0"/>
    <xf numFmtId="0" fontId="10" fillId="0" borderId="0"/>
    <xf numFmtId="0" fontId="1" fillId="0" borderId="0"/>
    <xf numFmtId="0" fontId="10" fillId="4" borderId="0"/>
    <xf numFmtId="0" fontId="10" fillId="0" borderId="3">
      <alignment horizontal="center" vertical="center" wrapText="1"/>
    </xf>
    <xf numFmtId="1" fontId="10" fillId="0" borderId="3">
      <alignment horizontal="center" vertical="top" shrinkToFit="1"/>
    </xf>
    <xf numFmtId="0" fontId="10" fillId="0" borderId="0"/>
    <xf numFmtId="0" fontId="10" fillId="0" borderId="3">
      <alignment horizontal="center" vertical="center" wrapText="1"/>
    </xf>
    <xf numFmtId="0" fontId="10" fillId="0" borderId="3">
      <alignment horizontal="center" vertical="top" wrapText="1"/>
    </xf>
    <xf numFmtId="0" fontId="10" fillId="0" borderId="3">
      <alignment horizontal="center" vertical="center" wrapText="1"/>
    </xf>
    <xf numFmtId="0" fontId="10" fillId="0" borderId="3">
      <alignment horizontal="center" vertical="center" wrapText="1"/>
    </xf>
    <xf numFmtId="0" fontId="10" fillId="0" borderId="3">
      <alignment horizontal="center" vertical="center" wrapText="1"/>
    </xf>
    <xf numFmtId="0" fontId="10" fillId="0" borderId="3">
      <alignment horizontal="center" vertical="center" wrapText="1"/>
    </xf>
    <xf numFmtId="0" fontId="10" fillId="0" borderId="3">
      <alignment horizontal="center" vertical="center" wrapText="1"/>
    </xf>
    <xf numFmtId="1" fontId="11" fillId="0" borderId="3">
      <alignment horizontal="left" vertical="top" shrinkToFit="1"/>
    </xf>
    <xf numFmtId="1" fontId="11" fillId="0" borderId="4">
      <alignment horizontal="left" vertical="top" shrinkToFit="1"/>
    </xf>
    <xf numFmtId="4" fontId="10" fillId="0" borderId="3">
      <alignment horizontal="right" vertical="top" shrinkToFit="1"/>
    </xf>
    <xf numFmtId="4" fontId="11" fillId="5" borderId="3">
      <alignment horizontal="right" vertical="top" shrinkToFit="1"/>
    </xf>
    <xf numFmtId="0" fontId="10" fillId="0" borderId="0">
      <alignment horizontal="left" wrapText="1"/>
    </xf>
    <xf numFmtId="0" fontId="10" fillId="0" borderId="5">
      <alignment horizontal="center" vertical="center" wrapText="1"/>
    </xf>
    <xf numFmtId="10" fontId="10" fillId="0" borderId="3">
      <alignment horizontal="center" vertical="top" shrinkToFit="1"/>
    </xf>
    <xf numFmtId="10" fontId="11" fillId="5" borderId="3">
      <alignment horizontal="center" vertical="top" shrinkToFit="1"/>
    </xf>
    <xf numFmtId="0" fontId="12" fillId="0" borderId="0">
      <alignment horizontal="center" wrapText="1"/>
    </xf>
    <xf numFmtId="0" fontId="12" fillId="0" borderId="0">
      <alignment horizontal="center"/>
    </xf>
    <xf numFmtId="0" fontId="10" fillId="0" borderId="0">
      <alignment horizontal="right"/>
    </xf>
    <xf numFmtId="0" fontId="10" fillId="4" borderId="0">
      <alignment horizontal="left"/>
    </xf>
    <xf numFmtId="0" fontId="10" fillId="0" borderId="3">
      <alignment horizontal="left" vertical="top" wrapText="1"/>
    </xf>
    <xf numFmtId="4" fontId="11" fillId="6" borderId="3">
      <alignment horizontal="right" vertical="top" shrinkToFit="1"/>
    </xf>
    <xf numFmtId="10" fontId="11" fillId="6" borderId="3">
      <alignment horizontal="center" vertical="top" shrinkToFit="1"/>
    </xf>
  </cellStyleXfs>
  <cellXfs count="59">
    <xf numFmtId="0" fontId="0" fillId="0" borderId="0" xfId="0"/>
    <xf numFmtId="0" fontId="2" fillId="0" borderId="0" xfId="9" applyNumberFormat="1" applyFont="1" applyProtection="1"/>
    <xf numFmtId="0" fontId="3" fillId="0" borderId="0" xfId="0" applyFont="1" applyProtection="1">
      <protection locked="0"/>
    </xf>
    <xf numFmtId="1" fontId="2" fillId="0" borderId="3" xfId="8" applyNumberFormat="1" applyFont="1" applyProtection="1">
      <alignment horizontal="center" vertical="top" shrinkToFit="1"/>
    </xf>
    <xf numFmtId="0" fontId="2" fillId="0" borderId="3" xfId="29" applyNumberFormat="1" applyFont="1" applyProtection="1">
      <alignment horizontal="left" vertical="top" wrapText="1"/>
    </xf>
    <xf numFmtId="0" fontId="2" fillId="0" borderId="0" xfId="21" applyNumberFormat="1" applyFont="1" applyProtection="1">
      <alignment horizontal="left" wrapText="1"/>
    </xf>
    <xf numFmtId="0" fontId="2" fillId="0" borderId="0" xfId="21" applyNumberFormat="1" applyFont="1" applyAlignment="1" applyProtection="1">
      <alignment wrapText="1"/>
    </xf>
    <xf numFmtId="0" fontId="2" fillId="0" borderId="0" xfId="21" applyFont="1" applyAlignment="1">
      <alignment wrapText="1"/>
    </xf>
    <xf numFmtId="4" fontId="2" fillId="2" borderId="3" xfId="30" applyNumberFormat="1" applyFont="1" applyFill="1" applyProtection="1">
      <alignment horizontal="right" vertical="top" shrinkToFit="1"/>
    </xf>
    <xf numFmtId="3" fontId="2" fillId="0" borderId="0" xfId="21" applyNumberFormat="1" applyFont="1" applyAlignment="1">
      <alignment wrapText="1"/>
    </xf>
    <xf numFmtId="3" fontId="4" fillId="0" borderId="0" xfId="26" applyNumberFormat="1" applyFont="1" applyProtection="1">
      <alignment horizontal="center"/>
    </xf>
    <xf numFmtId="3" fontId="2" fillId="0" borderId="0" xfId="9" applyNumberFormat="1" applyFont="1" applyProtection="1"/>
    <xf numFmtId="3" fontId="2" fillId="0" borderId="0" xfId="21" applyNumberFormat="1" applyFont="1" applyProtection="1">
      <alignment horizontal="left" wrapText="1"/>
    </xf>
    <xf numFmtId="3" fontId="3" fillId="0" borderId="0" xfId="0" applyNumberFormat="1" applyFont="1" applyProtection="1">
      <protection locked="0"/>
    </xf>
    <xf numFmtId="0" fontId="2" fillId="0" borderId="3" xfId="7" applyFont="1">
      <alignment horizontal="center" vertical="center" wrapText="1"/>
    </xf>
    <xf numFmtId="0" fontId="5" fillId="0" borderId="1" xfId="10" applyFont="1" applyBorder="1">
      <alignment horizontal="center" vertical="center" wrapText="1"/>
    </xf>
    <xf numFmtId="0" fontId="6" fillId="0" borderId="1" xfId="15" applyFont="1" applyBorder="1">
      <alignment horizontal="center" vertical="center" wrapText="1"/>
    </xf>
    <xf numFmtId="0" fontId="6" fillId="0" borderId="1" xfId="15" applyNumberFormat="1" applyFont="1" applyBorder="1" applyAlignment="1" applyProtection="1">
      <alignment horizontal="center" vertical="center" wrapText="1"/>
    </xf>
    <xf numFmtId="0" fontId="2" fillId="0" borderId="0" xfId="27" applyNumberFormat="1" applyFont="1" applyAlignment="1" applyProtection="1"/>
    <xf numFmtId="0" fontId="2" fillId="0" borderId="0" xfId="27" applyFont="1" applyAlignment="1"/>
    <xf numFmtId="3" fontId="5" fillId="3" borderId="3" xfId="31" applyNumberFormat="1" applyFont="1" applyFill="1" applyProtection="1">
      <alignment horizontal="center" vertical="top" shrinkToFit="1"/>
    </xf>
    <xf numFmtId="4" fontId="5" fillId="3" borderId="3" xfId="20" applyNumberFormat="1" applyFont="1" applyFill="1" applyProtection="1">
      <alignment horizontal="right" vertical="top" shrinkToFit="1"/>
    </xf>
    <xf numFmtId="0" fontId="5" fillId="3" borderId="3" xfId="29" applyNumberFormat="1" applyFont="1" applyFill="1" applyProtection="1">
      <alignment horizontal="left" vertical="top" wrapText="1"/>
    </xf>
    <xf numFmtId="4" fontId="5" fillId="3" borderId="3" xfId="30" applyNumberFormat="1" applyFont="1" applyFill="1" applyProtection="1">
      <alignment horizontal="right" vertical="top" shrinkToFit="1"/>
    </xf>
    <xf numFmtId="49" fontId="2" fillId="0" borderId="0" xfId="21" applyNumberFormat="1" applyFont="1" applyAlignment="1">
      <alignment wrapText="1"/>
    </xf>
    <xf numFmtId="49" fontId="5" fillId="0" borderId="1" xfId="12" applyNumberFormat="1" applyFont="1" applyBorder="1">
      <alignment horizontal="center" vertical="center" wrapText="1"/>
    </xf>
    <xf numFmtId="49" fontId="5" fillId="3" borderId="3" xfId="8" applyNumberFormat="1" applyFont="1" applyFill="1" applyProtection="1">
      <alignment horizontal="center" vertical="top" shrinkToFit="1"/>
    </xf>
    <xf numFmtId="49" fontId="2" fillId="0" borderId="3" xfId="8" applyNumberFormat="1" applyFont="1" applyProtection="1">
      <alignment horizontal="center" vertical="top" shrinkToFit="1"/>
    </xf>
    <xf numFmtId="49" fontId="2" fillId="0" borderId="0" xfId="9" applyNumberFormat="1" applyFont="1" applyProtection="1"/>
    <xf numFmtId="49" fontId="3" fillId="0" borderId="0" xfId="0" applyNumberFormat="1" applyFont="1" applyProtection="1">
      <protection locked="0"/>
    </xf>
    <xf numFmtId="0" fontId="7" fillId="0" borderId="1" xfId="29" applyNumberFormat="1" applyFont="1" applyBorder="1" applyProtection="1">
      <alignment horizontal="left" vertical="top" wrapText="1"/>
    </xf>
    <xf numFmtId="49" fontId="8" fillId="0" borderId="3" xfId="8" applyNumberFormat="1" applyFont="1" applyProtection="1">
      <alignment horizontal="center" vertical="top" shrinkToFit="1"/>
    </xf>
    <xf numFmtId="4" fontId="8" fillId="2" borderId="3" xfId="30" applyNumberFormat="1" applyFont="1" applyFill="1" applyProtection="1">
      <alignment horizontal="right" vertical="top" shrinkToFit="1"/>
    </xf>
    <xf numFmtId="0" fontId="8" fillId="0" borderId="3" xfId="29" applyNumberFormat="1" applyFont="1" applyProtection="1">
      <alignment horizontal="left" vertical="top" wrapText="1"/>
    </xf>
    <xf numFmtId="3" fontId="2" fillId="2" borderId="3" xfId="31" applyNumberFormat="1" applyFont="1" applyFill="1" applyProtection="1">
      <alignment horizontal="center" vertical="top" shrinkToFit="1"/>
    </xf>
    <xf numFmtId="3" fontId="8" fillId="2" borderId="3" xfId="31" applyNumberFormat="1" applyFont="1" applyFill="1" applyProtection="1">
      <alignment horizontal="center" vertical="top" shrinkToFit="1"/>
    </xf>
    <xf numFmtId="0" fontId="9" fillId="0" borderId="3" xfId="29" applyNumberFormat="1" applyFont="1" applyProtection="1">
      <alignment horizontal="left" vertical="top" wrapText="1"/>
    </xf>
    <xf numFmtId="49" fontId="9" fillId="0" borderId="3" xfId="8" applyNumberFormat="1" applyFont="1" applyProtection="1">
      <alignment horizontal="center" vertical="top" shrinkToFit="1"/>
    </xf>
    <xf numFmtId="4" fontId="9" fillId="2" borderId="3" xfId="30" applyNumberFormat="1" applyFont="1" applyFill="1" applyProtection="1">
      <alignment horizontal="right" vertical="top" shrinkToFit="1"/>
    </xf>
    <xf numFmtId="3" fontId="9" fillId="2" borderId="3" xfId="31" applyNumberFormat="1" applyFont="1" applyFill="1" applyProtection="1">
      <alignment horizontal="center" vertical="top" shrinkToFit="1"/>
    </xf>
    <xf numFmtId="0" fontId="6" fillId="0" borderId="1" xfId="15" applyNumberFormat="1" applyFont="1" applyBorder="1" applyAlignment="1" applyProtection="1">
      <alignment horizontal="center" vertical="center" wrapText="1"/>
    </xf>
    <xf numFmtId="0" fontId="6" fillId="0" borderId="2" xfId="15" applyNumberFormat="1" applyFont="1" applyBorder="1" applyAlignment="1" applyProtection="1">
      <alignment horizontal="center" vertical="center" wrapText="1"/>
    </xf>
    <xf numFmtId="0" fontId="4" fillId="0" borderId="0" xfId="25" applyNumberFormat="1" applyFont="1" applyAlignment="1" applyProtection="1">
      <alignment horizontal="center" wrapText="1"/>
    </xf>
    <xf numFmtId="0" fontId="2" fillId="0" borderId="0" xfId="21" applyFont="1" applyAlignment="1">
      <alignment horizontal="left" vertical="center" wrapText="1"/>
    </xf>
    <xf numFmtId="0" fontId="2" fillId="0" borderId="0" xfId="27" applyFont="1" applyAlignment="1">
      <alignment horizontal="right"/>
    </xf>
    <xf numFmtId="0" fontId="4" fillId="0" borderId="0" xfId="26" applyNumberFormat="1" applyFont="1" applyProtection="1">
      <alignment horizontal="center"/>
    </xf>
    <xf numFmtId="0" fontId="4" fillId="0" borderId="0" xfId="26" applyFont="1">
      <alignment horizontal="center"/>
    </xf>
    <xf numFmtId="0" fontId="2" fillId="0" borderId="0" xfId="21" applyNumberFormat="1" applyFont="1" applyProtection="1">
      <alignment horizontal="left" wrapText="1"/>
    </xf>
    <xf numFmtId="0" fontId="2" fillId="0" borderId="0" xfId="21" applyFont="1">
      <alignment horizontal="left" wrapText="1"/>
    </xf>
    <xf numFmtId="1" fontId="5" fillId="3" borderId="3" xfId="17" applyNumberFormat="1" applyFont="1" applyFill="1" applyProtection="1">
      <alignment horizontal="left" vertical="top" shrinkToFit="1"/>
    </xf>
    <xf numFmtId="1" fontId="5" fillId="3" borderId="3" xfId="17" applyFont="1" applyFill="1">
      <alignment horizontal="left" vertical="top" shrinkToFit="1"/>
    </xf>
    <xf numFmtId="0" fontId="2" fillId="0" borderId="3" xfId="7" applyNumberFormat="1" applyFont="1" applyProtection="1">
      <alignment horizontal="center" vertical="center" wrapText="1"/>
    </xf>
    <xf numFmtId="0" fontId="2" fillId="0" borderId="3" xfId="7" applyFont="1">
      <alignment horizontal="center" vertical="center" wrapText="1"/>
    </xf>
    <xf numFmtId="0" fontId="5" fillId="0" borderId="3" xfId="10" applyNumberFormat="1" applyFont="1" applyProtection="1">
      <alignment horizontal="center" vertical="center" wrapText="1"/>
    </xf>
    <xf numFmtId="0" fontId="5" fillId="0" borderId="2" xfId="10" applyFont="1" applyBorder="1">
      <alignment horizontal="center" vertical="center" wrapText="1"/>
    </xf>
    <xf numFmtId="49" fontId="5" fillId="0" borderId="3" xfId="12" applyNumberFormat="1" applyFont="1" applyProtection="1">
      <alignment horizontal="center" vertical="center" wrapText="1"/>
    </xf>
    <xf numFmtId="49" fontId="5" fillId="0" borderId="2" xfId="12" applyNumberFormat="1" applyFont="1" applyBorder="1">
      <alignment horizontal="center" vertical="center" wrapText="1"/>
    </xf>
    <xf numFmtId="0" fontId="6" fillId="0" borderId="1" xfId="15" applyNumberFormat="1" applyFont="1" applyBorder="1" applyProtection="1">
      <alignment horizontal="center" vertical="center" wrapText="1"/>
    </xf>
    <xf numFmtId="0" fontId="6" fillId="0" borderId="2" xfId="15" applyFont="1" applyBorder="1">
      <alignment horizontal="center" vertical="center" wrapText="1"/>
    </xf>
  </cellXfs>
  <cellStyles count="32">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xl45" xfId="30"/>
    <cellStyle name="xl46" xfId="31"/>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73"/>
  <sheetViews>
    <sheetView showGridLines="0" showZeros="0" tabSelected="1" topLeftCell="B1" zoomScaleSheetLayoutView="100" workbookViewId="0">
      <pane ySplit="8" topLeftCell="A42" activePane="bottomLeft" state="frozen"/>
      <selection pane="bottomLeft" activeCell="M9" sqref="M9"/>
    </sheetView>
  </sheetViews>
  <sheetFormatPr defaultRowHeight="15" outlineLevelRow="3"/>
  <cols>
    <col min="1" max="1" width="9.140625" style="2" hidden="1" customWidth="1"/>
    <col min="2" max="2" width="47.7109375" style="2" customWidth="1"/>
    <col min="3" max="3" width="21.7109375" style="29" customWidth="1"/>
    <col min="4" max="4" width="17.7109375" style="2" customWidth="1"/>
    <col min="5" max="5" width="17.42578125" style="2" customWidth="1"/>
    <col min="6" max="6" width="16" style="2" customWidth="1"/>
    <col min="7" max="7" width="15.7109375" style="13" customWidth="1"/>
    <col min="8" max="16384" width="9.140625" style="2"/>
  </cols>
  <sheetData>
    <row r="1" spans="1:8" ht="81.75" customHeight="1">
      <c r="A1" s="6"/>
      <c r="B1" s="7"/>
      <c r="C1" s="24"/>
      <c r="D1" s="7"/>
      <c r="E1" s="43" t="s">
        <v>229</v>
      </c>
      <c r="F1" s="43"/>
      <c r="G1" s="43"/>
      <c r="H1" s="1"/>
    </row>
    <row r="2" spans="1:8">
      <c r="A2" s="6"/>
      <c r="B2" s="7"/>
      <c r="C2" s="24"/>
      <c r="D2" s="7"/>
      <c r="E2" s="43" t="s">
        <v>234</v>
      </c>
      <c r="F2" s="43"/>
      <c r="G2" s="43"/>
      <c r="H2" s="1"/>
    </row>
    <row r="3" spans="1:8">
      <c r="A3" s="6"/>
      <c r="B3" s="7"/>
      <c r="C3" s="24"/>
      <c r="D3" s="7"/>
      <c r="E3" s="7"/>
      <c r="F3" s="7"/>
      <c r="G3" s="9"/>
      <c r="H3" s="1"/>
    </row>
    <row r="4" spans="1:8" ht="31.5" customHeight="1">
      <c r="A4" s="42" t="s">
        <v>228</v>
      </c>
      <c r="B4" s="42"/>
      <c r="C4" s="42"/>
      <c r="D4" s="42"/>
      <c r="E4" s="42"/>
      <c r="F4" s="42"/>
      <c r="G4" s="42"/>
      <c r="H4" s="1"/>
    </row>
    <row r="5" spans="1:8" ht="15.75" customHeight="1">
      <c r="A5" s="45"/>
      <c r="B5" s="46"/>
      <c r="C5" s="46"/>
      <c r="D5" s="46"/>
      <c r="E5" s="46"/>
      <c r="F5" s="46"/>
      <c r="G5" s="10"/>
      <c r="H5" s="1"/>
    </row>
    <row r="6" spans="1:8" ht="12.75" customHeight="1">
      <c r="A6" s="18" t="s">
        <v>235</v>
      </c>
      <c r="B6" s="44" t="s">
        <v>235</v>
      </c>
      <c r="C6" s="44"/>
      <c r="D6" s="44"/>
      <c r="E6" s="44"/>
      <c r="F6" s="44"/>
      <c r="G6" s="19"/>
      <c r="H6" s="1"/>
    </row>
    <row r="7" spans="1:8" ht="60" customHeight="1">
      <c r="A7" s="51" t="s">
        <v>236</v>
      </c>
      <c r="B7" s="53" t="s">
        <v>237</v>
      </c>
      <c r="C7" s="55" t="s">
        <v>238</v>
      </c>
      <c r="D7" s="57" t="s">
        <v>224</v>
      </c>
      <c r="E7" s="57" t="s">
        <v>225</v>
      </c>
      <c r="F7" s="40" t="s">
        <v>226</v>
      </c>
      <c r="G7" s="40" t="s">
        <v>227</v>
      </c>
      <c r="H7" s="1"/>
    </row>
    <row r="8" spans="1:8" ht="35.25" customHeight="1">
      <c r="A8" s="52"/>
      <c r="B8" s="54"/>
      <c r="C8" s="56"/>
      <c r="D8" s="58"/>
      <c r="E8" s="58"/>
      <c r="F8" s="41"/>
      <c r="G8" s="41"/>
      <c r="H8" s="1"/>
    </row>
    <row r="9" spans="1:8" ht="15.75" customHeight="1">
      <c r="A9" s="14"/>
      <c r="B9" s="15">
        <v>1</v>
      </c>
      <c r="C9" s="25">
        <v>2</v>
      </c>
      <c r="D9" s="16">
        <v>3</v>
      </c>
      <c r="E9" s="16">
        <v>4</v>
      </c>
      <c r="F9" s="17">
        <v>5</v>
      </c>
      <c r="G9" s="17">
        <v>6</v>
      </c>
      <c r="H9" s="1"/>
    </row>
    <row r="10" spans="1:8">
      <c r="A10" s="3" t="s">
        <v>239</v>
      </c>
      <c r="B10" s="22" t="s">
        <v>240</v>
      </c>
      <c r="C10" s="26" t="s">
        <v>239</v>
      </c>
      <c r="D10" s="23">
        <v>521798670.07999998</v>
      </c>
      <c r="E10" s="23">
        <v>535038053.68000001</v>
      </c>
      <c r="F10" s="23">
        <v>424843669.66000003</v>
      </c>
      <c r="G10" s="20">
        <f>F10/E10*100</f>
        <v>79.404383807454195</v>
      </c>
      <c r="H10" s="1"/>
    </row>
    <row r="11" spans="1:8" outlineLevel="1">
      <c r="A11" s="3" t="s">
        <v>241</v>
      </c>
      <c r="B11" s="4" t="s">
        <v>242</v>
      </c>
      <c r="C11" s="27" t="s">
        <v>241</v>
      </c>
      <c r="D11" s="8">
        <v>305371351</v>
      </c>
      <c r="E11" s="8">
        <v>307132951</v>
      </c>
      <c r="F11" s="8">
        <v>228870903.72999999</v>
      </c>
      <c r="G11" s="34">
        <f t="shared" ref="G11:G74" si="0">F11/E11*100</f>
        <v>74.518511603790756</v>
      </c>
      <c r="H11" s="1"/>
    </row>
    <row r="12" spans="1:8" outlineLevel="2">
      <c r="A12" s="3" t="s">
        <v>243</v>
      </c>
      <c r="B12" s="4" t="s">
        <v>244</v>
      </c>
      <c r="C12" s="27" t="s">
        <v>243</v>
      </c>
      <c r="D12" s="8">
        <v>9031560</v>
      </c>
      <c r="E12" s="8">
        <v>9624060</v>
      </c>
      <c r="F12" s="8">
        <v>10570070.310000001</v>
      </c>
      <c r="G12" s="34">
        <f t="shared" si="0"/>
        <v>109.82963853093186</v>
      </c>
      <c r="H12" s="1"/>
    </row>
    <row r="13" spans="1:8" ht="25.5" outlineLevel="3">
      <c r="A13" s="3" t="s">
        <v>245</v>
      </c>
      <c r="B13" s="4" t="s">
        <v>246</v>
      </c>
      <c r="C13" s="27" t="s">
        <v>245</v>
      </c>
      <c r="D13" s="8">
        <v>8676560</v>
      </c>
      <c r="E13" s="8">
        <v>9269060</v>
      </c>
      <c r="F13" s="8">
        <v>9894910.5800000001</v>
      </c>
      <c r="G13" s="34">
        <f t="shared" si="0"/>
        <v>106.75203936537254</v>
      </c>
      <c r="H13" s="1"/>
    </row>
    <row r="14" spans="1:8" ht="38.25" outlineLevel="3">
      <c r="A14" s="3" t="s">
        <v>247</v>
      </c>
      <c r="B14" s="4" t="s">
        <v>248</v>
      </c>
      <c r="C14" s="27" t="s">
        <v>247</v>
      </c>
      <c r="D14" s="8">
        <v>85000</v>
      </c>
      <c r="E14" s="8">
        <v>85000</v>
      </c>
      <c r="F14" s="8">
        <v>354349.73</v>
      </c>
      <c r="G14" s="34">
        <f t="shared" si="0"/>
        <v>416.8820352941176</v>
      </c>
      <c r="H14" s="1"/>
    </row>
    <row r="15" spans="1:8" ht="25.5" outlineLevel="3">
      <c r="A15" s="3" t="s">
        <v>249</v>
      </c>
      <c r="B15" s="4" t="s">
        <v>246</v>
      </c>
      <c r="C15" s="27" t="s">
        <v>249</v>
      </c>
      <c r="D15" s="8">
        <v>0</v>
      </c>
      <c r="E15" s="8">
        <v>0</v>
      </c>
      <c r="F15" s="8">
        <v>2606.17</v>
      </c>
      <c r="G15" s="34"/>
      <c r="H15" s="1"/>
    </row>
    <row r="16" spans="1:8" ht="25.5" outlineLevel="3">
      <c r="A16" s="3" t="s">
        <v>250</v>
      </c>
      <c r="B16" s="4" t="s">
        <v>246</v>
      </c>
      <c r="C16" s="27" t="s">
        <v>250</v>
      </c>
      <c r="D16" s="8">
        <v>0</v>
      </c>
      <c r="E16" s="8">
        <v>0</v>
      </c>
      <c r="F16" s="8">
        <v>5980.63</v>
      </c>
      <c r="G16" s="34"/>
      <c r="H16" s="1"/>
    </row>
    <row r="17" spans="1:8" ht="51" outlineLevel="3">
      <c r="A17" s="3" t="s">
        <v>251</v>
      </c>
      <c r="B17" s="4" t="s">
        <v>252</v>
      </c>
      <c r="C17" s="27" t="s">
        <v>251</v>
      </c>
      <c r="D17" s="8">
        <v>270000</v>
      </c>
      <c r="E17" s="8">
        <v>270000</v>
      </c>
      <c r="F17" s="8">
        <v>312223.2</v>
      </c>
      <c r="G17" s="34">
        <f t="shared" si="0"/>
        <v>115.63822222222223</v>
      </c>
      <c r="H17" s="1"/>
    </row>
    <row r="18" spans="1:8" outlineLevel="2">
      <c r="A18" s="3" t="s">
        <v>253</v>
      </c>
      <c r="B18" s="4" t="s">
        <v>254</v>
      </c>
      <c r="C18" s="27" t="s">
        <v>253</v>
      </c>
      <c r="D18" s="8">
        <v>296339791</v>
      </c>
      <c r="E18" s="8">
        <v>297508891</v>
      </c>
      <c r="F18" s="8">
        <v>218300833.41999999</v>
      </c>
      <c r="G18" s="34">
        <f t="shared" si="0"/>
        <v>73.37623850038149</v>
      </c>
      <c r="H18" s="1"/>
    </row>
    <row r="19" spans="1:8" ht="76.5" outlineLevel="3">
      <c r="A19" s="3" t="s">
        <v>255</v>
      </c>
      <c r="B19" s="4" t="s">
        <v>256</v>
      </c>
      <c r="C19" s="27" t="s">
        <v>255</v>
      </c>
      <c r="D19" s="8">
        <v>284044791</v>
      </c>
      <c r="E19" s="8">
        <v>284044791</v>
      </c>
      <c r="F19" s="8">
        <v>200215838.46000001</v>
      </c>
      <c r="G19" s="34">
        <f t="shared" si="0"/>
        <v>70.487417760813656</v>
      </c>
      <c r="H19" s="1"/>
    </row>
    <row r="20" spans="1:8" ht="89.25" outlineLevel="3">
      <c r="A20" s="3" t="s">
        <v>257</v>
      </c>
      <c r="B20" s="4" t="s">
        <v>258</v>
      </c>
      <c r="C20" s="27" t="s">
        <v>257</v>
      </c>
      <c r="D20" s="8">
        <v>200000</v>
      </c>
      <c r="E20" s="8">
        <v>633572</v>
      </c>
      <c r="F20" s="8">
        <v>529726.18999999994</v>
      </c>
      <c r="G20" s="34">
        <f t="shared" si="0"/>
        <v>83.609469799801744</v>
      </c>
      <c r="H20" s="1"/>
    </row>
    <row r="21" spans="1:8" ht="63.75" outlineLevel="3">
      <c r="A21" s="3" t="s">
        <v>259</v>
      </c>
      <c r="B21" s="4" t="s">
        <v>260</v>
      </c>
      <c r="C21" s="27" t="s">
        <v>259</v>
      </c>
      <c r="D21" s="8">
        <v>400000</v>
      </c>
      <c r="E21" s="8">
        <v>400000</v>
      </c>
      <c r="F21" s="8">
        <v>328822.01</v>
      </c>
      <c r="G21" s="34">
        <f t="shared" si="0"/>
        <v>82.205502500000009</v>
      </c>
      <c r="H21" s="1"/>
    </row>
    <row r="22" spans="1:8" ht="76.5" outlineLevel="3">
      <c r="A22" s="3" t="s">
        <v>261</v>
      </c>
      <c r="B22" s="4" t="s">
        <v>256</v>
      </c>
      <c r="C22" s="27" t="s">
        <v>261</v>
      </c>
      <c r="D22" s="8">
        <v>0</v>
      </c>
      <c r="E22" s="8">
        <v>0</v>
      </c>
      <c r="F22" s="8">
        <v>2083.15</v>
      </c>
      <c r="G22" s="34"/>
      <c r="H22" s="1"/>
    </row>
    <row r="23" spans="1:8" ht="102" outlineLevel="3">
      <c r="A23" s="3" t="s">
        <v>262</v>
      </c>
      <c r="B23" s="4" t="s">
        <v>263</v>
      </c>
      <c r="C23" s="27" t="s">
        <v>262</v>
      </c>
      <c r="D23" s="8">
        <v>1600000</v>
      </c>
      <c r="E23" s="8">
        <v>1600000</v>
      </c>
      <c r="F23" s="8">
        <v>1134874.43</v>
      </c>
      <c r="G23" s="34">
        <f t="shared" si="0"/>
        <v>70.929651875000005</v>
      </c>
      <c r="H23" s="1"/>
    </row>
    <row r="24" spans="1:8" ht="114.75" outlineLevel="3">
      <c r="A24" s="3" t="s">
        <v>264</v>
      </c>
      <c r="B24" s="4" t="s">
        <v>265</v>
      </c>
      <c r="C24" s="27" t="s">
        <v>264</v>
      </c>
      <c r="D24" s="8">
        <v>0</v>
      </c>
      <c r="E24" s="8">
        <v>0</v>
      </c>
      <c r="F24" s="8">
        <v>9942.26</v>
      </c>
      <c r="G24" s="34"/>
      <c r="H24" s="1"/>
    </row>
    <row r="25" spans="1:8" ht="102" outlineLevel="3">
      <c r="A25" s="3" t="s">
        <v>266</v>
      </c>
      <c r="B25" s="4" t="s">
        <v>267</v>
      </c>
      <c r="C25" s="27" t="s">
        <v>266</v>
      </c>
      <c r="D25" s="8">
        <v>0</v>
      </c>
      <c r="E25" s="8">
        <v>0</v>
      </c>
      <c r="F25" s="8">
        <v>1254.7</v>
      </c>
      <c r="G25" s="34"/>
      <c r="H25" s="1"/>
    </row>
    <row r="26" spans="1:8" ht="38.25" outlineLevel="3">
      <c r="A26" s="3" t="s">
        <v>268</v>
      </c>
      <c r="B26" s="4" t="s">
        <v>269</v>
      </c>
      <c r="C26" s="27" t="s">
        <v>268</v>
      </c>
      <c r="D26" s="8">
        <v>3800000</v>
      </c>
      <c r="E26" s="8">
        <v>3800000</v>
      </c>
      <c r="F26" s="8">
        <v>3596916.8</v>
      </c>
      <c r="G26" s="34">
        <f t="shared" si="0"/>
        <v>94.655705263157884</v>
      </c>
      <c r="H26" s="1"/>
    </row>
    <row r="27" spans="1:8" ht="51" outlineLevel="3">
      <c r="A27" s="3" t="s">
        <v>270</v>
      </c>
      <c r="B27" s="4" t="s">
        <v>271</v>
      </c>
      <c r="C27" s="27" t="s">
        <v>270</v>
      </c>
      <c r="D27" s="8">
        <v>20000</v>
      </c>
      <c r="E27" s="8">
        <v>20000</v>
      </c>
      <c r="F27" s="8">
        <v>46810.05</v>
      </c>
      <c r="G27" s="34">
        <f t="shared" si="0"/>
        <v>234.05025000000001</v>
      </c>
      <c r="H27" s="1"/>
    </row>
    <row r="28" spans="1:8" ht="38.25" outlineLevel="3">
      <c r="A28" s="3" t="s">
        <v>272</v>
      </c>
      <c r="B28" s="4" t="s">
        <v>273</v>
      </c>
      <c r="C28" s="27" t="s">
        <v>272</v>
      </c>
      <c r="D28" s="8">
        <v>10000</v>
      </c>
      <c r="E28" s="8">
        <v>10000</v>
      </c>
      <c r="F28" s="8">
        <v>34903.93</v>
      </c>
      <c r="G28" s="34">
        <f t="shared" si="0"/>
        <v>349.03930000000003</v>
      </c>
      <c r="H28" s="1"/>
    </row>
    <row r="29" spans="1:8" ht="89.25" outlineLevel="3">
      <c r="A29" s="3" t="s">
        <v>274</v>
      </c>
      <c r="B29" s="4" t="s">
        <v>275</v>
      </c>
      <c r="C29" s="27" t="s">
        <v>274</v>
      </c>
      <c r="D29" s="8">
        <v>2665000</v>
      </c>
      <c r="E29" s="8">
        <v>3400528</v>
      </c>
      <c r="F29" s="8">
        <v>3640129.75</v>
      </c>
      <c r="G29" s="34">
        <f t="shared" si="0"/>
        <v>107.04601608926613</v>
      </c>
      <c r="H29" s="1"/>
    </row>
    <row r="30" spans="1:8" ht="38.25" outlineLevel="3">
      <c r="A30" s="3" t="s">
        <v>276</v>
      </c>
      <c r="B30" s="4" t="s">
        <v>277</v>
      </c>
      <c r="C30" s="27" t="s">
        <v>276</v>
      </c>
      <c r="D30" s="8">
        <v>3600000</v>
      </c>
      <c r="E30" s="8">
        <v>3600000</v>
      </c>
      <c r="F30" s="8">
        <v>8748257.4900000002</v>
      </c>
      <c r="G30" s="34">
        <f t="shared" si="0"/>
        <v>243.00715250000002</v>
      </c>
      <c r="H30" s="1"/>
    </row>
    <row r="31" spans="1:8" ht="38.25" outlineLevel="3">
      <c r="A31" s="3" t="s">
        <v>278</v>
      </c>
      <c r="B31" s="4" t="s">
        <v>277</v>
      </c>
      <c r="C31" s="27" t="s">
        <v>278</v>
      </c>
      <c r="D31" s="8">
        <v>0</v>
      </c>
      <c r="E31" s="8">
        <v>0</v>
      </c>
      <c r="F31" s="8">
        <v>11274.2</v>
      </c>
      <c r="G31" s="34"/>
      <c r="H31" s="1"/>
    </row>
    <row r="32" spans="1:8" ht="38.25" outlineLevel="1">
      <c r="A32" s="3" t="s">
        <v>279</v>
      </c>
      <c r="B32" s="4" t="s">
        <v>280</v>
      </c>
      <c r="C32" s="27" t="s">
        <v>279</v>
      </c>
      <c r="D32" s="8">
        <v>31913377.079999998</v>
      </c>
      <c r="E32" s="8">
        <v>31913377.079999998</v>
      </c>
      <c r="F32" s="8">
        <v>27452588.68</v>
      </c>
      <c r="G32" s="34">
        <f t="shared" si="0"/>
        <v>86.022198813940136</v>
      </c>
      <c r="H32" s="1"/>
    </row>
    <row r="33" spans="1:8" ht="25.5" outlineLevel="2">
      <c r="A33" s="3" t="s">
        <v>281</v>
      </c>
      <c r="B33" s="4" t="s">
        <v>282</v>
      </c>
      <c r="C33" s="27" t="s">
        <v>281</v>
      </c>
      <c r="D33" s="8">
        <v>31913377.079999998</v>
      </c>
      <c r="E33" s="8">
        <v>31913377.079999998</v>
      </c>
      <c r="F33" s="8">
        <v>27452588.68</v>
      </c>
      <c r="G33" s="34">
        <f t="shared" si="0"/>
        <v>86.022198813940136</v>
      </c>
      <c r="H33" s="1"/>
    </row>
    <row r="34" spans="1:8" ht="76.5" outlineLevel="3">
      <c r="A34" s="3" t="s">
        <v>283</v>
      </c>
      <c r="B34" s="4" t="s">
        <v>284</v>
      </c>
      <c r="C34" s="27" t="s">
        <v>283</v>
      </c>
      <c r="D34" s="8">
        <v>14429020</v>
      </c>
      <c r="E34" s="8">
        <v>14429020</v>
      </c>
      <c r="F34" s="8">
        <v>13422968.369999999</v>
      </c>
      <c r="G34" s="34">
        <f t="shared" si="0"/>
        <v>93.027581706865732</v>
      </c>
      <c r="H34" s="1"/>
    </row>
    <row r="35" spans="1:8" ht="127.5" outlineLevel="3">
      <c r="A35" s="3" t="s">
        <v>285</v>
      </c>
      <c r="B35" s="4" t="s">
        <v>286</v>
      </c>
      <c r="C35" s="27" t="s">
        <v>285</v>
      </c>
      <c r="D35" s="8">
        <v>79870</v>
      </c>
      <c r="E35" s="8">
        <v>79870</v>
      </c>
      <c r="F35" s="8">
        <v>75935.48</v>
      </c>
      <c r="G35" s="34">
        <f t="shared" si="0"/>
        <v>95.073844998121942</v>
      </c>
      <c r="H35" s="1"/>
    </row>
    <row r="36" spans="1:8" ht="76.5" outlineLevel="3">
      <c r="A36" s="3" t="s">
        <v>287</v>
      </c>
      <c r="B36" s="4" t="s">
        <v>288</v>
      </c>
      <c r="C36" s="27" t="s">
        <v>287</v>
      </c>
      <c r="D36" s="8">
        <v>19213810</v>
      </c>
      <c r="E36" s="8">
        <v>19213810</v>
      </c>
      <c r="F36" s="8">
        <v>15452097.710000001</v>
      </c>
      <c r="G36" s="34">
        <f t="shared" si="0"/>
        <v>80.421830495877714</v>
      </c>
      <c r="H36" s="1"/>
    </row>
    <row r="37" spans="1:8" ht="76.5" outlineLevel="3">
      <c r="A37" s="3" t="s">
        <v>289</v>
      </c>
      <c r="B37" s="4" t="s">
        <v>290</v>
      </c>
      <c r="C37" s="27" t="s">
        <v>289</v>
      </c>
      <c r="D37" s="8">
        <v>-1809322.92</v>
      </c>
      <c r="E37" s="8">
        <v>-1809322.92</v>
      </c>
      <c r="F37" s="8">
        <v>-1498412.88</v>
      </c>
      <c r="G37" s="34">
        <f t="shared" si="0"/>
        <v>82.816221661526285</v>
      </c>
      <c r="H37" s="1"/>
    </row>
    <row r="38" spans="1:8" outlineLevel="1">
      <c r="A38" s="3" t="s">
        <v>291</v>
      </c>
      <c r="B38" s="4" t="s">
        <v>292</v>
      </c>
      <c r="C38" s="27" t="s">
        <v>291</v>
      </c>
      <c r="D38" s="8">
        <v>97391016</v>
      </c>
      <c r="E38" s="8">
        <v>104105916</v>
      </c>
      <c r="F38" s="8">
        <v>84160841.650000006</v>
      </c>
      <c r="G38" s="34">
        <f t="shared" si="0"/>
        <v>80.841555296434848</v>
      </c>
      <c r="H38" s="1"/>
    </row>
    <row r="39" spans="1:8" ht="25.5" outlineLevel="2">
      <c r="A39" s="3" t="s">
        <v>293</v>
      </c>
      <c r="B39" s="4" t="s">
        <v>294</v>
      </c>
      <c r="C39" s="27" t="s">
        <v>293</v>
      </c>
      <c r="D39" s="8">
        <v>84004570</v>
      </c>
      <c r="E39" s="8">
        <v>89071870</v>
      </c>
      <c r="F39" s="8">
        <v>71826757.670000002</v>
      </c>
      <c r="G39" s="34">
        <f t="shared" si="0"/>
        <v>80.639103759694279</v>
      </c>
      <c r="H39" s="1"/>
    </row>
    <row r="40" spans="1:8" ht="38.25" outlineLevel="3">
      <c r="A40" s="3" t="s">
        <v>295</v>
      </c>
      <c r="B40" s="4" t="s">
        <v>296</v>
      </c>
      <c r="C40" s="27" t="s">
        <v>295</v>
      </c>
      <c r="D40" s="8">
        <v>62404570</v>
      </c>
      <c r="E40" s="8">
        <v>67471870</v>
      </c>
      <c r="F40" s="8">
        <v>52282564.68</v>
      </c>
      <c r="G40" s="34">
        <f t="shared" si="0"/>
        <v>77.487943760859153</v>
      </c>
      <c r="H40" s="1"/>
    </row>
    <row r="41" spans="1:8" ht="38.25" outlineLevel="3">
      <c r="A41" s="3" t="s">
        <v>297</v>
      </c>
      <c r="B41" s="4" t="s">
        <v>298</v>
      </c>
      <c r="C41" s="27" t="s">
        <v>297</v>
      </c>
      <c r="D41" s="8">
        <v>400000</v>
      </c>
      <c r="E41" s="8">
        <v>400000</v>
      </c>
      <c r="F41" s="8">
        <v>827109.54</v>
      </c>
      <c r="G41" s="34">
        <f t="shared" si="0"/>
        <v>206.77738500000001</v>
      </c>
      <c r="H41" s="1"/>
    </row>
    <row r="42" spans="1:8" ht="38.25" outlineLevel="3">
      <c r="A42" s="3" t="s">
        <v>299</v>
      </c>
      <c r="B42" s="4" t="s">
        <v>300</v>
      </c>
      <c r="C42" s="27" t="s">
        <v>299</v>
      </c>
      <c r="D42" s="8">
        <v>0</v>
      </c>
      <c r="E42" s="8">
        <v>0</v>
      </c>
      <c r="F42" s="8">
        <v>12393.53</v>
      </c>
      <c r="G42" s="34"/>
      <c r="H42" s="1"/>
    </row>
    <row r="43" spans="1:8" ht="25.5" outlineLevel="3">
      <c r="A43" s="3" t="s">
        <v>301</v>
      </c>
      <c r="B43" s="4" t="s">
        <v>302</v>
      </c>
      <c r="C43" s="27" t="s">
        <v>301</v>
      </c>
      <c r="D43" s="8">
        <v>0</v>
      </c>
      <c r="E43" s="8">
        <v>0</v>
      </c>
      <c r="F43" s="8">
        <v>4500</v>
      </c>
      <c r="G43" s="34"/>
      <c r="H43" s="1"/>
    </row>
    <row r="44" spans="1:8" ht="38.25" outlineLevel="3">
      <c r="A44" s="3" t="s">
        <v>303</v>
      </c>
      <c r="B44" s="4" t="s">
        <v>304</v>
      </c>
      <c r="C44" s="27" t="s">
        <v>303</v>
      </c>
      <c r="D44" s="8">
        <v>0</v>
      </c>
      <c r="E44" s="8">
        <v>0</v>
      </c>
      <c r="F44" s="8">
        <v>-5.26</v>
      </c>
      <c r="G44" s="34"/>
      <c r="H44" s="1"/>
    </row>
    <row r="45" spans="1:8" ht="51" outlineLevel="3">
      <c r="A45" s="3" t="s">
        <v>305</v>
      </c>
      <c r="B45" s="4" t="s">
        <v>306</v>
      </c>
      <c r="C45" s="27" t="s">
        <v>305</v>
      </c>
      <c r="D45" s="8">
        <v>0</v>
      </c>
      <c r="E45" s="8">
        <v>0</v>
      </c>
      <c r="F45" s="8">
        <v>289.39</v>
      </c>
      <c r="G45" s="34"/>
      <c r="H45" s="1"/>
    </row>
    <row r="46" spans="1:8" ht="38.25" outlineLevel="3">
      <c r="A46" s="3" t="s">
        <v>307</v>
      </c>
      <c r="B46" s="4" t="s">
        <v>300</v>
      </c>
      <c r="C46" s="27" t="s">
        <v>307</v>
      </c>
      <c r="D46" s="8">
        <v>21000000</v>
      </c>
      <c r="E46" s="8">
        <v>21000000</v>
      </c>
      <c r="F46" s="8">
        <v>18162220.98</v>
      </c>
      <c r="G46" s="34">
        <f t="shared" si="0"/>
        <v>86.486766571428575</v>
      </c>
      <c r="H46" s="1"/>
    </row>
    <row r="47" spans="1:8" ht="51" outlineLevel="3">
      <c r="A47" s="3" t="s">
        <v>308</v>
      </c>
      <c r="B47" s="4" t="s">
        <v>309</v>
      </c>
      <c r="C47" s="27" t="s">
        <v>308</v>
      </c>
      <c r="D47" s="8">
        <v>200000</v>
      </c>
      <c r="E47" s="8">
        <v>200000</v>
      </c>
      <c r="F47" s="8">
        <v>522266.19</v>
      </c>
      <c r="G47" s="34">
        <f t="shared" si="0"/>
        <v>261.13309500000003</v>
      </c>
      <c r="H47" s="1"/>
    </row>
    <row r="48" spans="1:8" ht="38.25" outlineLevel="3">
      <c r="A48" s="3" t="s">
        <v>310</v>
      </c>
      <c r="B48" s="4" t="s">
        <v>300</v>
      </c>
      <c r="C48" s="27" t="s">
        <v>310</v>
      </c>
      <c r="D48" s="8">
        <v>0</v>
      </c>
      <c r="E48" s="8">
        <v>0</v>
      </c>
      <c r="F48" s="8">
        <v>2861.82</v>
      </c>
      <c r="G48" s="34"/>
      <c r="H48" s="1"/>
    </row>
    <row r="49" spans="1:8" ht="38.25" outlineLevel="3">
      <c r="A49" s="3" t="s">
        <v>311</v>
      </c>
      <c r="B49" s="4" t="s">
        <v>300</v>
      </c>
      <c r="C49" s="27" t="s">
        <v>311</v>
      </c>
      <c r="D49" s="8">
        <v>0</v>
      </c>
      <c r="E49" s="8">
        <v>0</v>
      </c>
      <c r="F49" s="8">
        <v>12150</v>
      </c>
      <c r="G49" s="34"/>
      <c r="H49" s="1"/>
    </row>
    <row r="50" spans="1:8" ht="63.75" outlineLevel="3">
      <c r="A50" s="3" t="s">
        <v>312</v>
      </c>
      <c r="B50" s="4" t="s">
        <v>313</v>
      </c>
      <c r="C50" s="27" t="s">
        <v>312</v>
      </c>
      <c r="D50" s="8">
        <v>0</v>
      </c>
      <c r="E50" s="8">
        <v>0</v>
      </c>
      <c r="F50" s="8">
        <v>852.97</v>
      </c>
      <c r="G50" s="34"/>
      <c r="H50" s="1"/>
    </row>
    <row r="51" spans="1:8" ht="25.5" outlineLevel="3">
      <c r="A51" s="3" t="s">
        <v>314</v>
      </c>
      <c r="B51" s="4" t="s">
        <v>315</v>
      </c>
      <c r="C51" s="27" t="s">
        <v>314</v>
      </c>
      <c r="D51" s="8">
        <v>0</v>
      </c>
      <c r="E51" s="8">
        <v>0</v>
      </c>
      <c r="F51" s="8">
        <v>-415.83</v>
      </c>
      <c r="G51" s="34"/>
      <c r="H51" s="1"/>
    </row>
    <row r="52" spans="1:8" ht="38.25" outlineLevel="3">
      <c r="A52" s="3" t="s">
        <v>316</v>
      </c>
      <c r="B52" s="4" t="s">
        <v>317</v>
      </c>
      <c r="C52" s="27" t="s">
        <v>316</v>
      </c>
      <c r="D52" s="8">
        <v>0</v>
      </c>
      <c r="E52" s="8">
        <v>0</v>
      </c>
      <c r="F52" s="8">
        <v>-30.34</v>
      </c>
      <c r="G52" s="34"/>
      <c r="H52" s="1"/>
    </row>
    <row r="53" spans="1:8" ht="25.5" outlineLevel="2">
      <c r="A53" s="3" t="s">
        <v>318</v>
      </c>
      <c r="B53" s="4" t="s">
        <v>319</v>
      </c>
      <c r="C53" s="27" t="s">
        <v>318</v>
      </c>
      <c r="D53" s="8">
        <v>0</v>
      </c>
      <c r="E53" s="8">
        <v>0</v>
      </c>
      <c r="F53" s="8">
        <v>1230.8</v>
      </c>
      <c r="G53" s="34"/>
      <c r="H53" s="1"/>
    </row>
    <row r="54" spans="1:8" ht="25.5" outlineLevel="3">
      <c r="A54" s="3" t="s">
        <v>320</v>
      </c>
      <c r="B54" s="4" t="s">
        <v>321</v>
      </c>
      <c r="C54" s="27" t="s">
        <v>320</v>
      </c>
      <c r="D54" s="8">
        <v>0</v>
      </c>
      <c r="E54" s="8">
        <v>0</v>
      </c>
      <c r="F54" s="8">
        <v>-103704.97</v>
      </c>
      <c r="G54" s="34"/>
      <c r="H54" s="1"/>
    </row>
    <row r="55" spans="1:8" ht="38.25" outlineLevel="3">
      <c r="A55" s="3" t="s">
        <v>322</v>
      </c>
      <c r="B55" s="4" t="s">
        <v>323</v>
      </c>
      <c r="C55" s="27" t="s">
        <v>322</v>
      </c>
      <c r="D55" s="8">
        <v>0</v>
      </c>
      <c r="E55" s="8">
        <v>0</v>
      </c>
      <c r="F55" s="8">
        <v>69085.98</v>
      </c>
      <c r="G55" s="34"/>
      <c r="H55" s="1"/>
    </row>
    <row r="56" spans="1:8" ht="25.5" outlineLevel="3">
      <c r="A56" s="3" t="s">
        <v>324</v>
      </c>
      <c r="B56" s="4" t="s">
        <v>321</v>
      </c>
      <c r="C56" s="27" t="s">
        <v>324</v>
      </c>
      <c r="D56" s="8">
        <v>0</v>
      </c>
      <c r="E56" s="8">
        <v>0</v>
      </c>
      <c r="F56" s="8">
        <v>2032.19</v>
      </c>
      <c r="G56" s="34"/>
      <c r="H56" s="1"/>
    </row>
    <row r="57" spans="1:8" ht="25.5" outlineLevel="3">
      <c r="A57" s="3" t="s">
        <v>325</v>
      </c>
      <c r="B57" s="4" t="s">
        <v>321</v>
      </c>
      <c r="C57" s="27" t="s">
        <v>325</v>
      </c>
      <c r="D57" s="8">
        <v>0</v>
      </c>
      <c r="E57" s="8">
        <v>0</v>
      </c>
      <c r="F57" s="8">
        <v>29579.26</v>
      </c>
      <c r="G57" s="34"/>
      <c r="H57" s="1"/>
    </row>
    <row r="58" spans="1:8" ht="38.25" outlineLevel="3">
      <c r="A58" s="3" t="s">
        <v>326</v>
      </c>
      <c r="B58" s="4" t="s">
        <v>327</v>
      </c>
      <c r="C58" s="27" t="s">
        <v>326</v>
      </c>
      <c r="D58" s="8">
        <v>0</v>
      </c>
      <c r="E58" s="8">
        <v>0</v>
      </c>
      <c r="F58" s="8">
        <v>-2253.71</v>
      </c>
      <c r="G58" s="34"/>
      <c r="H58" s="1"/>
    </row>
    <row r="59" spans="1:8" ht="38.25" outlineLevel="3">
      <c r="A59" s="3" t="s">
        <v>328</v>
      </c>
      <c r="B59" s="4" t="s">
        <v>327</v>
      </c>
      <c r="C59" s="27" t="s">
        <v>328</v>
      </c>
      <c r="D59" s="8">
        <v>0</v>
      </c>
      <c r="E59" s="8">
        <v>0</v>
      </c>
      <c r="F59" s="8">
        <v>6492.05</v>
      </c>
      <c r="G59" s="34"/>
      <c r="H59" s="1"/>
    </row>
    <row r="60" spans="1:8" outlineLevel="2">
      <c r="A60" s="3" t="s">
        <v>329</v>
      </c>
      <c r="B60" s="4" t="s">
        <v>330</v>
      </c>
      <c r="C60" s="27" t="s">
        <v>329</v>
      </c>
      <c r="D60" s="8">
        <v>255000</v>
      </c>
      <c r="E60" s="8">
        <v>255000</v>
      </c>
      <c r="F60" s="8">
        <v>136123.78</v>
      </c>
      <c r="G60" s="34">
        <f t="shared" si="0"/>
        <v>53.381874509803914</v>
      </c>
      <c r="H60" s="1"/>
    </row>
    <row r="61" spans="1:8" outlineLevel="3">
      <c r="A61" s="3" t="s">
        <v>331</v>
      </c>
      <c r="B61" s="4" t="s">
        <v>332</v>
      </c>
      <c r="C61" s="27" t="s">
        <v>331</v>
      </c>
      <c r="D61" s="8">
        <v>255000</v>
      </c>
      <c r="E61" s="8">
        <v>255000</v>
      </c>
      <c r="F61" s="8">
        <v>120676.6</v>
      </c>
      <c r="G61" s="34">
        <f t="shared" si="0"/>
        <v>47.324156862745099</v>
      </c>
      <c r="H61" s="1"/>
    </row>
    <row r="62" spans="1:8" ht="25.5" outlineLevel="3">
      <c r="A62" s="3" t="s">
        <v>333</v>
      </c>
      <c r="B62" s="4" t="s">
        <v>334</v>
      </c>
      <c r="C62" s="27" t="s">
        <v>333</v>
      </c>
      <c r="D62" s="8">
        <v>0</v>
      </c>
      <c r="E62" s="8">
        <v>0</v>
      </c>
      <c r="F62" s="8">
        <v>15413.58</v>
      </c>
      <c r="G62" s="34"/>
      <c r="H62" s="1"/>
    </row>
    <row r="63" spans="1:8" outlineLevel="3">
      <c r="A63" s="3" t="s">
        <v>335</v>
      </c>
      <c r="B63" s="4" t="s">
        <v>332</v>
      </c>
      <c r="C63" s="27" t="s">
        <v>335</v>
      </c>
      <c r="D63" s="8">
        <v>0</v>
      </c>
      <c r="E63" s="8">
        <v>0</v>
      </c>
      <c r="F63" s="8">
        <v>33.6</v>
      </c>
      <c r="G63" s="34"/>
      <c r="H63" s="1"/>
    </row>
    <row r="64" spans="1:8" ht="25.5" outlineLevel="2">
      <c r="A64" s="3" t="s">
        <v>336</v>
      </c>
      <c r="B64" s="4" t="s">
        <v>337</v>
      </c>
      <c r="C64" s="27" t="s">
        <v>336</v>
      </c>
      <c r="D64" s="8">
        <v>13131446</v>
      </c>
      <c r="E64" s="8">
        <v>14779046</v>
      </c>
      <c r="F64" s="8">
        <v>12196729.4</v>
      </c>
      <c r="G64" s="34">
        <f t="shared" si="0"/>
        <v>82.527176652674342</v>
      </c>
      <c r="H64" s="1"/>
    </row>
    <row r="65" spans="1:8" ht="38.25" outlineLevel="3">
      <c r="A65" s="3" t="s">
        <v>338</v>
      </c>
      <c r="B65" s="4" t="s">
        <v>339</v>
      </c>
      <c r="C65" s="27" t="s">
        <v>338</v>
      </c>
      <c r="D65" s="8">
        <v>13131446</v>
      </c>
      <c r="E65" s="8">
        <v>14746896</v>
      </c>
      <c r="F65" s="8">
        <v>12161196.029999999</v>
      </c>
      <c r="G65" s="34">
        <f t="shared" si="0"/>
        <v>82.466140874662713</v>
      </c>
      <c r="H65" s="1"/>
    </row>
    <row r="66" spans="1:8" ht="51" outlineLevel="3">
      <c r="A66" s="3" t="s">
        <v>340</v>
      </c>
      <c r="B66" s="4" t="s">
        <v>341</v>
      </c>
      <c r="C66" s="27" t="s">
        <v>340</v>
      </c>
      <c r="D66" s="8">
        <v>0</v>
      </c>
      <c r="E66" s="8">
        <v>32150</v>
      </c>
      <c r="F66" s="8">
        <v>35533.370000000003</v>
      </c>
      <c r="G66" s="34">
        <f t="shared" si="0"/>
        <v>110.52370139968897</v>
      </c>
      <c r="H66" s="1"/>
    </row>
    <row r="67" spans="1:8" outlineLevel="1">
      <c r="A67" s="3" t="s">
        <v>342</v>
      </c>
      <c r="B67" s="4" t="s">
        <v>343</v>
      </c>
      <c r="C67" s="27" t="s">
        <v>342</v>
      </c>
      <c r="D67" s="8">
        <v>17352839</v>
      </c>
      <c r="E67" s="8">
        <v>18151639</v>
      </c>
      <c r="F67" s="8">
        <v>17570245.739999998</v>
      </c>
      <c r="G67" s="34">
        <f t="shared" si="0"/>
        <v>96.797020588609101</v>
      </c>
      <c r="H67" s="1"/>
    </row>
    <row r="68" spans="1:8" outlineLevel="2">
      <c r="A68" s="3" t="s">
        <v>344</v>
      </c>
      <c r="B68" s="4" t="s">
        <v>345</v>
      </c>
      <c r="C68" s="27" t="s">
        <v>344</v>
      </c>
      <c r="D68" s="8">
        <v>17352839</v>
      </c>
      <c r="E68" s="8">
        <v>18151639</v>
      </c>
      <c r="F68" s="8">
        <v>17570245.739999998</v>
      </c>
      <c r="G68" s="34">
        <f t="shared" si="0"/>
        <v>96.797020588609101</v>
      </c>
      <c r="H68" s="1"/>
    </row>
    <row r="69" spans="1:8" ht="25.5" outlineLevel="3">
      <c r="A69" s="3" t="s">
        <v>346</v>
      </c>
      <c r="B69" s="4" t="s">
        <v>347</v>
      </c>
      <c r="C69" s="27" t="s">
        <v>346</v>
      </c>
      <c r="D69" s="8">
        <v>17092839</v>
      </c>
      <c r="E69" s="8">
        <v>17891639</v>
      </c>
      <c r="F69" s="8">
        <v>17440095.73</v>
      </c>
      <c r="G69" s="34">
        <f t="shared" si="0"/>
        <v>97.476233060593273</v>
      </c>
      <c r="H69" s="1"/>
    </row>
    <row r="70" spans="1:8" ht="38.25" outlineLevel="3">
      <c r="A70" s="3" t="s">
        <v>348</v>
      </c>
      <c r="B70" s="4" t="s">
        <v>349</v>
      </c>
      <c r="C70" s="27" t="s">
        <v>348</v>
      </c>
      <c r="D70" s="8">
        <v>200000</v>
      </c>
      <c r="E70" s="8">
        <v>200000</v>
      </c>
      <c r="F70" s="8">
        <v>130125.9</v>
      </c>
      <c r="G70" s="34">
        <f t="shared" si="0"/>
        <v>65.062950000000001</v>
      </c>
      <c r="H70" s="1"/>
    </row>
    <row r="71" spans="1:8" ht="25.5" outlineLevel="3">
      <c r="A71" s="3" t="s">
        <v>350</v>
      </c>
      <c r="B71" s="4" t="s">
        <v>347</v>
      </c>
      <c r="C71" s="27" t="s">
        <v>350</v>
      </c>
      <c r="D71" s="8">
        <v>0</v>
      </c>
      <c r="E71" s="8">
        <v>0</v>
      </c>
      <c r="F71" s="8">
        <v>24.3</v>
      </c>
      <c r="G71" s="34"/>
      <c r="H71" s="1"/>
    </row>
    <row r="72" spans="1:8" ht="25.5" outlineLevel="3">
      <c r="A72" s="3" t="s">
        <v>351</v>
      </c>
      <c r="B72" s="4" t="s">
        <v>352</v>
      </c>
      <c r="C72" s="27" t="s">
        <v>351</v>
      </c>
      <c r="D72" s="8">
        <v>60000</v>
      </c>
      <c r="E72" s="8">
        <v>60000</v>
      </c>
      <c r="F72" s="8">
        <v>0</v>
      </c>
      <c r="G72" s="34">
        <f t="shared" si="0"/>
        <v>0</v>
      </c>
      <c r="H72" s="1"/>
    </row>
    <row r="73" spans="1:8" ht="38.25" outlineLevel="3">
      <c r="A73" s="3" t="s">
        <v>353</v>
      </c>
      <c r="B73" s="4" t="s">
        <v>354</v>
      </c>
      <c r="C73" s="27" t="s">
        <v>353</v>
      </c>
      <c r="D73" s="8">
        <v>0</v>
      </c>
      <c r="E73" s="8">
        <v>0</v>
      </c>
      <c r="F73" s="8">
        <v>-0.19</v>
      </c>
      <c r="G73" s="34"/>
      <c r="H73" s="1"/>
    </row>
    <row r="74" spans="1:8" outlineLevel="1">
      <c r="A74" s="3" t="s">
        <v>355</v>
      </c>
      <c r="B74" s="4" t="s">
        <v>356</v>
      </c>
      <c r="C74" s="27" t="s">
        <v>355</v>
      </c>
      <c r="D74" s="8">
        <v>9336900</v>
      </c>
      <c r="E74" s="8">
        <v>9336900</v>
      </c>
      <c r="F74" s="8">
        <v>7875943.2000000002</v>
      </c>
      <c r="G74" s="34">
        <f t="shared" si="0"/>
        <v>84.352870867204317</v>
      </c>
      <c r="H74" s="1"/>
    </row>
    <row r="75" spans="1:8" ht="38.25" outlineLevel="2">
      <c r="A75" s="3" t="s">
        <v>357</v>
      </c>
      <c r="B75" s="4" t="s">
        <v>358</v>
      </c>
      <c r="C75" s="27" t="s">
        <v>357</v>
      </c>
      <c r="D75" s="8">
        <v>9336900</v>
      </c>
      <c r="E75" s="8">
        <v>9336900</v>
      </c>
      <c r="F75" s="8">
        <v>7875943.2000000002</v>
      </c>
      <c r="G75" s="34">
        <f t="shared" ref="G75:G138" si="1">F75/E75*100</f>
        <v>84.352870867204317</v>
      </c>
      <c r="H75" s="1"/>
    </row>
    <row r="76" spans="1:8" ht="51" outlineLevel="3">
      <c r="A76" s="3" t="s">
        <v>359</v>
      </c>
      <c r="B76" s="4" t="s">
        <v>360</v>
      </c>
      <c r="C76" s="27" t="s">
        <v>359</v>
      </c>
      <c r="D76" s="8">
        <v>8886900</v>
      </c>
      <c r="E76" s="8">
        <v>8886900</v>
      </c>
      <c r="F76" s="8">
        <v>7476174.04</v>
      </c>
      <c r="G76" s="34">
        <f t="shared" si="1"/>
        <v>84.125781093519677</v>
      </c>
      <c r="H76" s="1"/>
    </row>
    <row r="77" spans="1:8" ht="51" outlineLevel="3">
      <c r="A77" s="3" t="s">
        <v>361</v>
      </c>
      <c r="B77" s="4" t="s">
        <v>360</v>
      </c>
      <c r="C77" s="27" t="s">
        <v>361</v>
      </c>
      <c r="D77" s="8">
        <v>450000</v>
      </c>
      <c r="E77" s="8">
        <v>450000</v>
      </c>
      <c r="F77" s="8">
        <v>406165.16</v>
      </c>
      <c r="G77" s="34">
        <f t="shared" si="1"/>
        <v>90.258924444444446</v>
      </c>
      <c r="H77" s="1"/>
    </row>
    <row r="78" spans="1:8" ht="63.75" outlineLevel="3">
      <c r="A78" s="3" t="s">
        <v>362</v>
      </c>
      <c r="B78" s="4" t="s">
        <v>363</v>
      </c>
      <c r="C78" s="27" t="s">
        <v>362</v>
      </c>
      <c r="D78" s="8">
        <v>0</v>
      </c>
      <c r="E78" s="8">
        <v>0</v>
      </c>
      <c r="F78" s="8">
        <v>-6396</v>
      </c>
      <c r="G78" s="34"/>
      <c r="H78" s="1"/>
    </row>
    <row r="79" spans="1:8" ht="38.25" outlineLevel="1">
      <c r="A79" s="3" t="s">
        <v>364</v>
      </c>
      <c r="B79" s="4" t="s">
        <v>365</v>
      </c>
      <c r="C79" s="27" t="s">
        <v>364</v>
      </c>
      <c r="D79" s="8">
        <v>0</v>
      </c>
      <c r="E79" s="8">
        <v>1736.8</v>
      </c>
      <c r="F79" s="8">
        <v>1736.8</v>
      </c>
      <c r="G79" s="34">
        <f t="shared" si="1"/>
        <v>100</v>
      </c>
      <c r="H79" s="1"/>
    </row>
    <row r="80" spans="1:8" ht="25.5" outlineLevel="2">
      <c r="A80" s="3" t="s">
        <v>366</v>
      </c>
      <c r="B80" s="4" t="s">
        <v>367</v>
      </c>
      <c r="C80" s="27" t="s">
        <v>366</v>
      </c>
      <c r="D80" s="8">
        <v>0</v>
      </c>
      <c r="E80" s="8">
        <v>1736.8</v>
      </c>
      <c r="F80" s="8">
        <v>1736.8</v>
      </c>
      <c r="G80" s="34">
        <f t="shared" si="1"/>
        <v>100</v>
      </c>
      <c r="H80" s="1"/>
    </row>
    <row r="81" spans="1:8" ht="38.25" outlineLevel="3">
      <c r="A81" s="3" t="s">
        <v>368</v>
      </c>
      <c r="B81" s="4" t="s">
        <v>369</v>
      </c>
      <c r="C81" s="27" t="s">
        <v>368</v>
      </c>
      <c r="D81" s="8">
        <v>0</v>
      </c>
      <c r="E81" s="8">
        <v>592.02</v>
      </c>
      <c r="F81" s="8">
        <v>592.02</v>
      </c>
      <c r="G81" s="34">
        <f t="shared" si="1"/>
        <v>100</v>
      </c>
      <c r="H81" s="1"/>
    </row>
    <row r="82" spans="1:8" ht="38.25" outlineLevel="3">
      <c r="A82" s="3" t="s">
        <v>370</v>
      </c>
      <c r="B82" s="4" t="s">
        <v>371</v>
      </c>
      <c r="C82" s="27" t="s">
        <v>370</v>
      </c>
      <c r="D82" s="8">
        <v>0</v>
      </c>
      <c r="E82" s="8">
        <v>1144.78</v>
      </c>
      <c r="F82" s="8">
        <v>1144.78</v>
      </c>
      <c r="G82" s="34">
        <f t="shared" si="1"/>
        <v>100</v>
      </c>
      <c r="H82" s="1"/>
    </row>
    <row r="83" spans="1:8" ht="38.25" outlineLevel="1">
      <c r="A83" s="3" t="s">
        <v>372</v>
      </c>
      <c r="B83" s="4" t="s">
        <v>373</v>
      </c>
      <c r="C83" s="27" t="s">
        <v>372</v>
      </c>
      <c r="D83" s="8">
        <v>18234355</v>
      </c>
      <c r="E83" s="8">
        <v>18234355</v>
      </c>
      <c r="F83" s="8">
        <v>16603505.09</v>
      </c>
      <c r="G83" s="34">
        <f t="shared" si="1"/>
        <v>91.056168918505747</v>
      </c>
      <c r="H83" s="1"/>
    </row>
    <row r="84" spans="1:8" ht="25.5" outlineLevel="2">
      <c r="A84" s="3" t="s">
        <v>374</v>
      </c>
      <c r="B84" s="4" t="s">
        <v>375</v>
      </c>
      <c r="C84" s="27" t="s">
        <v>374</v>
      </c>
      <c r="D84" s="8">
        <v>1171</v>
      </c>
      <c r="E84" s="8">
        <v>1171</v>
      </c>
      <c r="F84" s="8">
        <v>0</v>
      </c>
      <c r="G84" s="34">
        <f t="shared" si="1"/>
        <v>0</v>
      </c>
      <c r="H84" s="1"/>
    </row>
    <row r="85" spans="1:8" ht="38.25" outlineLevel="3">
      <c r="A85" s="3" t="s">
        <v>376</v>
      </c>
      <c r="B85" s="4" t="s">
        <v>377</v>
      </c>
      <c r="C85" s="27" t="s">
        <v>376</v>
      </c>
      <c r="D85" s="8">
        <v>1171</v>
      </c>
      <c r="E85" s="8">
        <v>1171</v>
      </c>
      <c r="F85" s="8">
        <v>0</v>
      </c>
      <c r="G85" s="34">
        <f t="shared" si="1"/>
        <v>0</v>
      </c>
      <c r="H85" s="1"/>
    </row>
    <row r="86" spans="1:8" ht="89.25" outlineLevel="2">
      <c r="A86" s="3" t="s">
        <v>378</v>
      </c>
      <c r="B86" s="4" t="s">
        <v>379</v>
      </c>
      <c r="C86" s="27" t="s">
        <v>378</v>
      </c>
      <c r="D86" s="8">
        <v>18233184</v>
      </c>
      <c r="E86" s="8">
        <v>18233184</v>
      </c>
      <c r="F86" s="8">
        <v>16550442.85</v>
      </c>
      <c r="G86" s="34">
        <f t="shared" si="1"/>
        <v>90.770996716755562</v>
      </c>
      <c r="H86" s="1"/>
    </row>
    <row r="87" spans="1:8" ht="89.25" outlineLevel="3">
      <c r="A87" s="3" t="s">
        <v>380</v>
      </c>
      <c r="B87" s="4" t="s">
        <v>381</v>
      </c>
      <c r="C87" s="27" t="s">
        <v>380</v>
      </c>
      <c r="D87" s="8">
        <v>14400000</v>
      </c>
      <c r="E87" s="8">
        <v>14400000</v>
      </c>
      <c r="F87" s="8">
        <v>10573915.310000001</v>
      </c>
      <c r="G87" s="34">
        <f t="shared" si="1"/>
        <v>73.42996743055555</v>
      </c>
      <c r="H87" s="1"/>
    </row>
    <row r="88" spans="1:8" ht="76.5" outlineLevel="3">
      <c r="A88" s="3" t="s">
        <v>382</v>
      </c>
      <c r="B88" s="4" t="s">
        <v>383</v>
      </c>
      <c r="C88" s="27" t="s">
        <v>382</v>
      </c>
      <c r="D88" s="8">
        <v>0</v>
      </c>
      <c r="E88" s="8">
        <v>0</v>
      </c>
      <c r="F88" s="8">
        <v>20945.189999999999</v>
      </c>
      <c r="G88" s="34"/>
      <c r="H88" s="1"/>
    </row>
    <row r="89" spans="1:8" ht="76.5" outlineLevel="3">
      <c r="A89" s="3" t="s">
        <v>384</v>
      </c>
      <c r="B89" s="4" t="s">
        <v>385</v>
      </c>
      <c r="C89" s="27" t="s">
        <v>384</v>
      </c>
      <c r="D89" s="8">
        <v>527000</v>
      </c>
      <c r="E89" s="8">
        <v>527000</v>
      </c>
      <c r="F89" s="8">
        <v>70182.259999999995</v>
      </c>
      <c r="G89" s="34">
        <f t="shared" si="1"/>
        <v>13.317316888045541</v>
      </c>
      <c r="H89" s="1"/>
    </row>
    <row r="90" spans="1:8" ht="38.25" outlineLevel="3">
      <c r="A90" s="3" t="s">
        <v>386</v>
      </c>
      <c r="B90" s="4" t="s">
        <v>387</v>
      </c>
      <c r="C90" s="27" t="s">
        <v>386</v>
      </c>
      <c r="D90" s="8">
        <v>670000</v>
      </c>
      <c r="E90" s="8">
        <v>670000</v>
      </c>
      <c r="F90" s="8">
        <v>343888.23</v>
      </c>
      <c r="G90" s="34">
        <f t="shared" si="1"/>
        <v>51.326601492537314</v>
      </c>
      <c r="H90" s="1"/>
    </row>
    <row r="91" spans="1:8" ht="140.25" outlineLevel="3">
      <c r="A91" s="3" t="s">
        <v>388</v>
      </c>
      <c r="B91" s="4" t="s">
        <v>389</v>
      </c>
      <c r="C91" s="27" t="s">
        <v>388</v>
      </c>
      <c r="D91" s="8">
        <v>0</v>
      </c>
      <c r="E91" s="8">
        <v>0</v>
      </c>
      <c r="F91" s="8">
        <v>4.95</v>
      </c>
      <c r="G91" s="34"/>
      <c r="H91" s="1"/>
    </row>
    <row r="92" spans="1:8" ht="63.75" outlineLevel="3">
      <c r="A92" s="3" t="s">
        <v>390</v>
      </c>
      <c r="B92" s="4" t="s">
        <v>391</v>
      </c>
      <c r="C92" s="27" t="s">
        <v>390</v>
      </c>
      <c r="D92" s="8">
        <v>0</v>
      </c>
      <c r="E92" s="8">
        <v>0</v>
      </c>
      <c r="F92" s="8">
        <v>7960</v>
      </c>
      <c r="G92" s="34"/>
      <c r="H92" s="1"/>
    </row>
    <row r="93" spans="1:8" ht="76.5" outlineLevel="3">
      <c r="A93" s="3" t="s">
        <v>392</v>
      </c>
      <c r="B93" s="4" t="s">
        <v>383</v>
      </c>
      <c r="C93" s="27" t="s">
        <v>392</v>
      </c>
      <c r="D93" s="8">
        <v>2636184</v>
      </c>
      <c r="E93" s="8">
        <v>2636184</v>
      </c>
      <c r="F93" s="8">
        <v>5533546.9100000001</v>
      </c>
      <c r="G93" s="34">
        <f t="shared" si="1"/>
        <v>209.90746131529514</v>
      </c>
      <c r="H93" s="1"/>
    </row>
    <row r="94" spans="1:8" ht="76.5" outlineLevel="2">
      <c r="A94" s="3" t="s">
        <v>393</v>
      </c>
      <c r="B94" s="4" t="s">
        <v>394</v>
      </c>
      <c r="C94" s="27" t="s">
        <v>393</v>
      </c>
      <c r="D94" s="8">
        <v>0</v>
      </c>
      <c r="E94" s="8">
        <v>0</v>
      </c>
      <c r="F94" s="8">
        <v>53062.239999999998</v>
      </c>
      <c r="G94" s="34"/>
      <c r="H94" s="1"/>
    </row>
    <row r="95" spans="1:8" ht="76.5" outlineLevel="3">
      <c r="A95" s="3" t="s">
        <v>395</v>
      </c>
      <c r="B95" s="4" t="s">
        <v>396</v>
      </c>
      <c r="C95" s="27" t="s">
        <v>395</v>
      </c>
      <c r="D95" s="8">
        <v>0</v>
      </c>
      <c r="E95" s="8">
        <v>0</v>
      </c>
      <c r="F95" s="8">
        <v>53062.239999999998</v>
      </c>
      <c r="G95" s="34"/>
      <c r="H95" s="1"/>
    </row>
    <row r="96" spans="1:8" ht="25.5" outlineLevel="1">
      <c r="A96" s="3" t="s">
        <v>397</v>
      </c>
      <c r="B96" s="4" t="s">
        <v>398</v>
      </c>
      <c r="C96" s="27" t="s">
        <v>397</v>
      </c>
      <c r="D96" s="8">
        <v>1675000</v>
      </c>
      <c r="E96" s="8">
        <v>1831000</v>
      </c>
      <c r="F96" s="8">
        <v>2179969.96</v>
      </c>
      <c r="G96" s="34">
        <f t="shared" si="1"/>
        <v>119.05898197706171</v>
      </c>
      <c r="H96" s="1"/>
    </row>
    <row r="97" spans="1:8" ht="25.5" outlineLevel="2">
      <c r="A97" s="3" t="s">
        <v>399</v>
      </c>
      <c r="B97" s="4" t="s">
        <v>400</v>
      </c>
      <c r="C97" s="27" t="s">
        <v>399</v>
      </c>
      <c r="D97" s="8">
        <v>1675000</v>
      </c>
      <c r="E97" s="8">
        <v>1831000</v>
      </c>
      <c r="F97" s="8">
        <v>2179969.96</v>
      </c>
      <c r="G97" s="34">
        <f t="shared" si="1"/>
        <v>119.05898197706171</v>
      </c>
      <c r="H97" s="1"/>
    </row>
    <row r="98" spans="1:8" ht="25.5" outlineLevel="3">
      <c r="A98" s="3" t="s">
        <v>401</v>
      </c>
      <c r="B98" s="4" t="s">
        <v>402</v>
      </c>
      <c r="C98" s="27" t="s">
        <v>401</v>
      </c>
      <c r="D98" s="8">
        <v>460000</v>
      </c>
      <c r="E98" s="8">
        <v>460000</v>
      </c>
      <c r="F98" s="8">
        <v>430173.6</v>
      </c>
      <c r="G98" s="34">
        <f t="shared" si="1"/>
        <v>93.516000000000005</v>
      </c>
      <c r="H98" s="1"/>
    </row>
    <row r="99" spans="1:8" ht="25.5" outlineLevel="3">
      <c r="A99" s="3" t="s">
        <v>403</v>
      </c>
      <c r="B99" s="4" t="s">
        <v>404</v>
      </c>
      <c r="C99" s="27" t="s">
        <v>403</v>
      </c>
      <c r="D99" s="8">
        <v>330000</v>
      </c>
      <c r="E99" s="8">
        <v>971000</v>
      </c>
      <c r="F99" s="8">
        <v>960575.24</v>
      </c>
      <c r="G99" s="34">
        <f t="shared" si="1"/>
        <v>98.926389289392375</v>
      </c>
      <c r="H99" s="1"/>
    </row>
    <row r="100" spans="1:8" outlineLevel="3">
      <c r="A100" s="3" t="s">
        <v>405</v>
      </c>
      <c r="B100" s="4" t="s">
        <v>406</v>
      </c>
      <c r="C100" s="27" t="s">
        <v>405</v>
      </c>
      <c r="D100" s="8">
        <v>885000</v>
      </c>
      <c r="E100" s="8">
        <v>400000</v>
      </c>
      <c r="F100" s="8">
        <v>202397.36</v>
      </c>
      <c r="G100" s="34">
        <f t="shared" si="1"/>
        <v>50.599339999999991</v>
      </c>
      <c r="H100" s="1"/>
    </row>
    <row r="101" spans="1:8" ht="25.5" outlineLevel="3">
      <c r="A101" s="3" t="s">
        <v>407</v>
      </c>
      <c r="B101" s="4" t="s">
        <v>408</v>
      </c>
      <c r="C101" s="27" t="s">
        <v>407</v>
      </c>
      <c r="D101" s="8">
        <v>0</v>
      </c>
      <c r="E101" s="8">
        <v>0</v>
      </c>
      <c r="F101" s="8">
        <v>130</v>
      </c>
      <c r="G101" s="34"/>
      <c r="H101" s="1"/>
    </row>
    <row r="102" spans="1:8" ht="76.5" outlineLevel="3">
      <c r="A102" s="3" t="s">
        <v>409</v>
      </c>
      <c r="B102" s="4" t="s">
        <v>410</v>
      </c>
      <c r="C102" s="27" t="s">
        <v>409</v>
      </c>
      <c r="D102" s="8">
        <v>0</v>
      </c>
      <c r="E102" s="8">
        <v>0</v>
      </c>
      <c r="F102" s="8">
        <v>586693.76</v>
      </c>
      <c r="G102" s="34"/>
      <c r="H102" s="1"/>
    </row>
    <row r="103" spans="1:8" ht="25.5" outlineLevel="1">
      <c r="A103" s="3" t="s">
        <v>411</v>
      </c>
      <c r="B103" s="4" t="s">
        <v>412</v>
      </c>
      <c r="C103" s="27" t="s">
        <v>411</v>
      </c>
      <c r="D103" s="8">
        <v>22791400</v>
      </c>
      <c r="E103" s="8">
        <v>23319600</v>
      </c>
      <c r="F103" s="8">
        <v>16573899.880000001</v>
      </c>
      <c r="G103" s="34">
        <f t="shared" si="1"/>
        <v>71.07283092334346</v>
      </c>
      <c r="H103" s="1"/>
    </row>
    <row r="104" spans="1:8" outlineLevel="2">
      <c r="A104" s="3" t="s">
        <v>413</v>
      </c>
      <c r="B104" s="4" t="s">
        <v>414</v>
      </c>
      <c r="C104" s="27" t="s">
        <v>413</v>
      </c>
      <c r="D104" s="8">
        <v>22791400</v>
      </c>
      <c r="E104" s="8">
        <v>22791400</v>
      </c>
      <c r="F104" s="8">
        <v>15516867.65</v>
      </c>
      <c r="G104" s="34">
        <f t="shared" si="1"/>
        <v>68.082117158226353</v>
      </c>
      <c r="H104" s="1"/>
    </row>
    <row r="105" spans="1:8" ht="38.25" outlineLevel="3">
      <c r="A105" s="3" t="s">
        <v>415</v>
      </c>
      <c r="B105" s="4" t="s">
        <v>416</v>
      </c>
      <c r="C105" s="27" t="s">
        <v>415</v>
      </c>
      <c r="D105" s="8">
        <v>2900000</v>
      </c>
      <c r="E105" s="8">
        <v>2900000</v>
      </c>
      <c r="F105" s="8">
        <v>1852125</v>
      </c>
      <c r="G105" s="34">
        <f t="shared" si="1"/>
        <v>63.866379310344826</v>
      </c>
      <c r="H105" s="1"/>
    </row>
    <row r="106" spans="1:8" ht="38.25" outlineLevel="3">
      <c r="A106" s="3" t="s">
        <v>417</v>
      </c>
      <c r="B106" s="4" t="s">
        <v>416</v>
      </c>
      <c r="C106" s="27" t="s">
        <v>417</v>
      </c>
      <c r="D106" s="8">
        <v>19891400</v>
      </c>
      <c r="E106" s="8">
        <v>19891400</v>
      </c>
      <c r="F106" s="8">
        <v>13664742.65</v>
      </c>
      <c r="G106" s="34">
        <f t="shared" si="1"/>
        <v>68.696736529354396</v>
      </c>
      <c r="H106" s="1"/>
    </row>
    <row r="107" spans="1:8" outlineLevel="2">
      <c r="A107" s="3" t="s">
        <v>418</v>
      </c>
      <c r="B107" s="4" t="s">
        <v>419</v>
      </c>
      <c r="C107" s="27" t="s">
        <v>418</v>
      </c>
      <c r="D107" s="8">
        <v>0</v>
      </c>
      <c r="E107" s="8">
        <v>528200</v>
      </c>
      <c r="F107" s="8">
        <v>1057032.23</v>
      </c>
      <c r="G107" s="34">
        <f t="shared" si="1"/>
        <v>200.11969519121547</v>
      </c>
      <c r="H107" s="1"/>
    </row>
    <row r="108" spans="1:8" ht="25.5" outlineLevel="3">
      <c r="A108" s="3" t="s">
        <v>420</v>
      </c>
      <c r="B108" s="4" t="s">
        <v>421</v>
      </c>
      <c r="C108" s="27" t="s">
        <v>420</v>
      </c>
      <c r="D108" s="8">
        <v>0</v>
      </c>
      <c r="E108" s="8">
        <v>0</v>
      </c>
      <c r="F108" s="8">
        <v>57657.88</v>
      </c>
      <c r="G108" s="34"/>
      <c r="H108" s="1"/>
    </row>
    <row r="109" spans="1:8" ht="25.5" outlineLevel="3">
      <c r="A109" s="3" t="s">
        <v>422</v>
      </c>
      <c r="B109" s="4" t="s">
        <v>421</v>
      </c>
      <c r="C109" s="27" t="s">
        <v>422</v>
      </c>
      <c r="D109" s="8">
        <v>0</v>
      </c>
      <c r="E109" s="8">
        <v>0</v>
      </c>
      <c r="F109" s="8">
        <v>163497</v>
      </c>
      <c r="G109" s="34"/>
      <c r="H109" s="1"/>
    </row>
    <row r="110" spans="1:8" ht="25.5" outlineLevel="3">
      <c r="A110" s="3" t="s">
        <v>423</v>
      </c>
      <c r="B110" s="4" t="s">
        <v>421</v>
      </c>
      <c r="C110" s="27" t="s">
        <v>423</v>
      </c>
      <c r="D110" s="8">
        <v>0</v>
      </c>
      <c r="E110" s="8">
        <v>0</v>
      </c>
      <c r="F110" s="8">
        <v>6408</v>
      </c>
      <c r="G110" s="34"/>
      <c r="H110" s="1"/>
    </row>
    <row r="111" spans="1:8" ht="25.5" outlineLevel="3">
      <c r="A111" s="3" t="s">
        <v>424</v>
      </c>
      <c r="B111" s="4" t="s">
        <v>421</v>
      </c>
      <c r="C111" s="27" t="s">
        <v>424</v>
      </c>
      <c r="D111" s="8">
        <v>0</v>
      </c>
      <c r="E111" s="8">
        <v>528200</v>
      </c>
      <c r="F111" s="8">
        <v>829469.35</v>
      </c>
      <c r="G111" s="34">
        <f t="shared" si="1"/>
        <v>157.036984096933</v>
      </c>
      <c r="H111" s="1"/>
    </row>
    <row r="112" spans="1:8" ht="25.5" outlineLevel="1">
      <c r="A112" s="3" t="s">
        <v>425</v>
      </c>
      <c r="B112" s="4" t="s">
        <v>426</v>
      </c>
      <c r="C112" s="27" t="s">
        <v>425</v>
      </c>
      <c r="D112" s="8">
        <v>15432432</v>
      </c>
      <c r="E112" s="8">
        <v>18708432</v>
      </c>
      <c r="F112" s="8">
        <v>22321714.109999999</v>
      </c>
      <c r="G112" s="34">
        <f t="shared" si="1"/>
        <v>119.31365552174549</v>
      </c>
      <c r="H112" s="1"/>
    </row>
    <row r="113" spans="1:8" ht="76.5" outlineLevel="2">
      <c r="A113" s="3" t="s">
        <v>427</v>
      </c>
      <c r="B113" s="4" t="s">
        <v>428</v>
      </c>
      <c r="C113" s="27" t="s">
        <v>427</v>
      </c>
      <c r="D113" s="8">
        <v>500000</v>
      </c>
      <c r="E113" s="8">
        <v>500000</v>
      </c>
      <c r="F113" s="8">
        <v>17556</v>
      </c>
      <c r="G113" s="34">
        <f t="shared" si="1"/>
        <v>3.5111999999999997</v>
      </c>
      <c r="H113" s="1"/>
    </row>
    <row r="114" spans="1:8" ht="89.25" outlineLevel="3">
      <c r="A114" s="3" t="s">
        <v>429</v>
      </c>
      <c r="B114" s="4" t="s">
        <v>430</v>
      </c>
      <c r="C114" s="27" t="s">
        <v>429</v>
      </c>
      <c r="D114" s="8">
        <v>500000</v>
      </c>
      <c r="E114" s="8">
        <v>500000</v>
      </c>
      <c r="F114" s="8">
        <v>17556</v>
      </c>
      <c r="G114" s="34">
        <f t="shared" si="1"/>
        <v>3.5111999999999997</v>
      </c>
      <c r="H114" s="1"/>
    </row>
    <row r="115" spans="1:8" ht="38.25" outlineLevel="2">
      <c r="A115" s="3" t="s">
        <v>431</v>
      </c>
      <c r="B115" s="4" t="s">
        <v>432</v>
      </c>
      <c r="C115" s="27" t="s">
        <v>431</v>
      </c>
      <c r="D115" s="8">
        <v>14932432</v>
      </c>
      <c r="E115" s="8">
        <v>18208432</v>
      </c>
      <c r="F115" s="8">
        <v>22304158.109999999</v>
      </c>
      <c r="G115" s="34">
        <f t="shared" si="1"/>
        <v>122.49356841929058</v>
      </c>
      <c r="H115" s="1"/>
    </row>
    <row r="116" spans="1:8" ht="63.75" outlineLevel="3">
      <c r="A116" s="3" t="s">
        <v>433</v>
      </c>
      <c r="B116" s="4" t="s">
        <v>434</v>
      </c>
      <c r="C116" s="27" t="s">
        <v>433</v>
      </c>
      <c r="D116" s="8">
        <v>13500000</v>
      </c>
      <c r="E116" s="8">
        <v>16776000</v>
      </c>
      <c r="F116" s="8">
        <v>20159736.079999998</v>
      </c>
      <c r="G116" s="34">
        <f t="shared" si="1"/>
        <v>120.17010061993322</v>
      </c>
      <c r="H116" s="1"/>
    </row>
    <row r="117" spans="1:8" ht="89.25" outlineLevel="3">
      <c r="A117" s="3" t="s">
        <v>435</v>
      </c>
      <c r="B117" s="4" t="s">
        <v>436</v>
      </c>
      <c r="C117" s="27" t="s">
        <v>435</v>
      </c>
      <c r="D117" s="8">
        <v>0</v>
      </c>
      <c r="E117" s="8">
        <v>0</v>
      </c>
      <c r="F117" s="8">
        <v>1917722.47</v>
      </c>
      <c r="G117" s="34"/>
      <c r="H117" s="1"/>
    </row>
    <row r="118" spans="1:8" ht="51" outlineLevel="3">
      <c r="A118" s="3" t="s">
        <v>437</v>
      </c>
      <c r="B118" s="4" t="s">
        <v>438</v>
      </c>
      <c r="C118" s="27" t="s">
        <v>437</v>
      </c>
      <c r="D118" s="8">
        <v>1432432</v>
      </c>
      <c r="E118" s="8">
        <v>1432432</v>
      </c>
      <c r="F118" s="8">
        <v>226699.56</v>
      </c>
      <c r="G118" s="34">
        <f t="shared" si="1"/>
        <v>15.826200475834106</v>
      </c>
      <c r="H118" s="1"/>
    </row>
    <row r="119" spans="1:8" outlineLevel="1">
      <c r="A119" s="3" t="s">
        <v>439</v>
      </c>
      <c r="B119" s="4" t="s">
        <v>440</v>
      </c>
      <c r="C119" s="27" t="s">
        <v>439</v>
      </c>
      <c r="D119" s="8">
        <v>2300000</v>
      </c>
      <c r="E119" s="8">
        <v>2300000</v>
      </c>
      <c r="F119" s="8">
        <v>1230174.02</v>
      </c>
      <c r="G119" s="34">
        <f t="shared" si="1"/>
        <v>53.485826956521741</v>
      </c>
      <c r="H119" s="1"/>
    </row>
    <row r="120" spans="1:8" ht="38.25" outlineLevel="2">
      <c r="A120" s="3" t="s">
        <v>441</v>
      </c>
      <c r="B120" s="4" t="s">
        <v>230</v>
      </c>
      <c r="C120" s="27" t="s">
        <v>441</v>
      </c>
      <c r="D120" s="8">
        <v>1216534</v>
      </c>
      <c r="E120" s="8">
        <v>1216534</v>
      </c>
      <c r="F120" s="8">
        <v>921645.07</v>
      </c>
      <c r="G120" s="34">
        <f t="shared" si="1"/>
        <v>75.759910532710137</v>
      </c>
      <c r="H120" s="1"/>
    </row>
    <row r="121" spans="1:8" ht="127.5" outlineLevel="3">
      <c r="A121" s="3" t="s">
        <v>442</v>
      </c>
      <c r="B121" s="4" t="s">
        <v>443</v>
      </c>
      <c r="C121" s="27" t="s">
        <v>442</v>
      </c>
      <c r="D121" s="8">
        <v>5800</v>
      </c>
      <c r="E121" s="8">
        <v>5800</v>
      </c>
      <c r="F121" s="8">
        <v>1225</v>
      </c>
      <c r="G121" s="34">
        <f t="shared" si="1"/>
        <v>21.120689655172413</v>
      </c>
      <c r="H121" s="1"/>
    </row>
    <row r="122" spans="1:8" ht="102" outlineLevel="3">
      <c r="A122" s="3" t="s">
        <v>444</v>
      </c>
      <c r="B122" s="4" t="s">
        <v>445</v>
      </c>
      <c r="C122" s="27" t="s">
        <v>444</v>
      </c>
      <c r="D122" s="8">
        <v>8500</v>
      </c>
      <c r="E122" s="8">
        <v>8500</v>
      </c>
      <c r="F122" s="8">
        <v>2000</v>
      </c>
      <c r="G122" s="34">
        <f t="shared" si="1"/>
        <v>23.52941176470588</v>
      </c>
      <c r="H122" s="1"/>
    </row>
    <row r="123" spans="1:8" ht="140.25" outlineLevel="3">
      <c r="A123" s="3" t="s">
        <v>446</v>
      </c>
      <c r="B123" s="4" t="s">
        <v>447</v>
      </c>
      <c r="C123" s="27" t="s">
        <v>446</v>
      </c>
      <c r="D123" s="8">
        <v>4000</v>
      </c>
      <c r="E123" s="8">
        <v>4000</v>
      </c>
      <c r="F123" s="8">
        <v>0</v>
      </c>
      <c r="G123" s="34">
        <f t="shared" si="1"/>
        <v>0</v>
      </c>
      <c r="H123" s="1"/>
    </row>
    <row r="124" spans="1:8" ht="114.75" outlineLevel="3">
      <c r="A124" s="3" t="s">
        <v>448</v>
      </c>
      <c r="B124" s="4" t="s">
        <v>449</v>
      </c>
      <c r="C124" s="27" t="s">
        <v>448</v>
      </c>
      <c r="D124" s="8">
        <v>20000</v>
      </c>
      <c r="E124" s="8">
        <v>20000</v>
      </c>
      <c r="F124" s="8">
        <v>9392.3700000000008</v>
      </c>
      <c r="G124" s="34">
        <f t="shared" si="1"/>
        <v>46.961850000000005</v>
      </c>
      <c r="H124" s="1"/>
    </row>
    <row r="125" spans="1:8" ht="102" outlineLevel="3">
      <c r="A125" s="3" t="s">
        <v>450</v>
      </c>
      <c r="B125" s="4" t="s">
        <v>451</v>
      </c>
      <c r="C125" s="27" t="s">
        <v>450</v>
      </c>
      <c r="D125" s="8">
        <v>1500</v>
      </c>
      <c r="E125" s="8">
        <v>1500</v>
      </c>
      <c r="F125" s="8">
        <v>1500</v>
      </c>
      <c r="G125" s="34">
        <f t="shared" si="1"/>
        <v>100</v>
      </c>
      <c r="H125" s="1"/>
    </row>
    <row r="126" spans="1:8" ht="102" outlineLevel="3">
      <c r="A126" s="3" t="s">
        <v>452</v>
      </c>
      <c r="B126" s="4" t="s">
        <v>453</v>
      </c>
      <c r="C126" s="27" t="s">
        <v>452</v>
      </c>
      <c r="D126" s="8">
        <v>600</v>
      </c>
      <c r="E126" s="8">
        <v>600</v>
      </c>
      <c r="F126" s="8">
        <v>0</v>
      </c>
      <c r="G126" s="34">
        <f t="shared" si="1"/>
        <v>0</v>
      </c>
      <c r="H126" s="1"/>
    </row>
    <row r="127" spans="1:8" ht="89.25" outlineLevel="3">
      <c r="A127" s="3" t="s">
        <v>454</v>
      </c>
      <c r="B127" s="4" t="s">
        <v>455</v>
      </c>
      <c r="C127" s="27" t="s">
        <v>454</v>
      </c>
      <c r="D127" s="8">
        <v>6000</v>
      </c>
      <c r="E127" s="8">
        <v>6000</v>
      </c>
      <c r="F127" s="8">
        <v>0</v>
      </c>
      <c r="G127" s="34">
        <f t="shared" si="1"/>
        <v>0</v>
      </c>
      <c r="H127" s="1"/>
    </row>
    <row r="128" spans="1:8" ht="127.5" outlineLevel="3">
      <c r="A128" s="3" t="s">
        <v>456</v>
      </c>
      <c r="B128" s="4" t="s">
        <v>457</v>
      </c>
      <c r="C128" s="27" t="s">
        <v>456</v>
      </c>
      <c r="D128" s="8">
        <v>2000</v>
      </c>
      <c r="E128" s="8">
        <v>2000</v>
      </c>
      <c r="F128" s="8">
        <v>0</v>
      </c>
      <c r="G128" s="34">
        <f t="shared" si="1"/>
        <v>0</v>
      </c>
      <c r="H128" s="1"/>
    </row>
    <row r="129" spans="1:8" ht="89.25" outlineLevel="3">
      <c r="A129" s="3" t="s">
        <v>458</v>
      </c>
      <c r="B129" s="4" t="s">
        <v>459</v>
      </c>
      <c r="C129" s="27" t="s">
        <v>458</v>
      </c>
      <c r="D129" s="8">
        <v>100</v>
      </c>
      <c r="E129" s="8">
        <v>100</v>
      </c>
      <c r="F129" s="8">
        <v>0</v>
      </c>
      <c r="G129" s="34">
        <f t="shared" si="1"/>
        <v>0</v>
      </c>
      <c r="H129" s="1"/>
    </row>
    <row r="130" spans="1:8" ht="114.75" outlineLevel="3">
      <c r="A130" s="3" t="s">
        <v>460</v>
      </c>
      <c r="B130" s="4" t="s">
        <v>461</v>
      </c>
      <c r="C130" s="27" t="s">
        <v>460</v>
      </c>
      <c r="D130" s="8">
        <v>3000</v>
      </c>
      <c r="E130" s="8">
        <v>3000</v>
      </c>
      <c r="F130" s="8">
        <v>5100</v>
      </c>
      <c r="G130" s="34">
        <f t="shared" si="1"/>
        <v>170</v>
      </c>
      <c r="H130" s="1"/>
    </row>
    <row r="131" spans="1:8" ht="114.75" outlineLevel="3">
      <c r="A131" s="3" t="s">
        <v>462</v>
      </c>
      <c r="B131" s="4" t="s">
        <v>463</v>
      </c>
      <c r="C131" s="27" t="s">
        <v>462</v>
      </c>
      <c r="D131" s="8">
        <v>1000</v>
      </c>
      <c r="E131" s="8">
        <v>1000</v>
      </c>
      <c r="F131" s="8">
        <v>0</v>
      </c>
      <c r="G131" s="34">
        <f t="shared" si="1"/>
        <v>0</v>
      </c>
      <c r="H131" s="1"/>
    </row>
    <row r="132" spans="1:8" ht="89.25" outlineLevel="3">
      <c r="A132" s="3" t="s">
        <v>464</v>
      </c>
      <c r="B132" s="4" t="s">
        <v>465</v>
      </c>
      <c r="C132" s="27" t="s">
        <v>464</v>
      </c>
      <c r="D132" s="8">
        <v>23000</v>
      </c>
      <c r="E132" s="8">
        <v>23000</v>
      </c>
      <c r="F132" s="8">
        <v>31000</v>
      </c>
      <c r="G132" s="34">
        <f t="shared" si="1"/>
        <v>134.78260869565219</v>
      </c>
      <c r="H132" s="1"/>
    </row>
    <row r="133" spans="1:8" ht="114.75" outlineLevel="3">
      <c r="A133" s="3" t="s">
        <v>466</v>
      </c>
      <c r="B133" s="4" t="s">
        <v>467</v>
      </c>
      <c r="C133" s="27" t="s">
        <v>466</v>
      </c>
      <c r="D133" s="8">
        <v>20000</v>
      </c>
      <c r="E133" s="8">
        <v>20000</v>
      </c>
      <c r="F133" s="8">
        <v>0</v>
      </c>
      <c r="G133" s="34">
        <f t="shared" si="1"/>
        <v>0</v>
      </c>
      <c r="H133" s="1"/>
    </row>
    <row r="134" spans="1:8" ht="102" outlineLevel="3">
      <c r="A134" s="3" t="s">
        <v>468</v>
      </c>
      <c r="B134" s="4" t="s">
        <v>469</v>
      </c>
      <c r="C134" s="27" t="s">
        <v>468</v>
      </c>
      <c r="D134" s="8">
        <v>5000</v>
      </c>
      <c r="E134" s="8">
        <v>5000</v>
      </c>
      <c r="F134" s="8">
        <v>30000</v>
      </c>
      <c r="G134" s="34">
        <f t="shared" si="1"/>
        <v>600</v>
      </c>
      <c r="H134" s="1"/>
    </row>
    <row r="135" spans="1:8" ht="102" outlineLevel="3">
      <c r="A135" s="3" t="s">
        <v>470</v>
      </c>
      <c r="B135" s="4" t="s">
        <v>471</v>
      </c>
      <c r="C135" s="27" t="s">
        <v>470</v>
      </c>
      <c r="D135" s="8">
        <v>5000</v>
      </c>
      <c r="E135" s="8">
        <v>5000</v>
      </c>
      <c r="F135" s="8">
        <v>0</v>
      </c>
      <c r="G135" s="34">
        <f t="shared" si="1"/>
        <v>0</v>
      </c>
      <c r="H135" s="1"/>
    </row>
    <row r="136" spans="1:8" ht="89.25" outlineLevel="3">
      <c r="A136" s="3" t="s">
        <v>472</v>
      </c>
      <c r="B136" s="4" t="s">
        <v>473</v>
      </c>
      <c r="C136" s="27" t="s">
        <v>472</v>
      </c>
      <c r="D136" s="8">
        <v>900</v>
      </c>
      <c r="E136" s="8">
        <v>900</v>
      </c>
      <c r="F136" s="8">
        <v>24100</v>
      </c>
      <c r="G136" s="34">
        <f t="shared" si="1"/>
        <v>2677.7777777777778</v>
      </c>
      <c r="H136" s="1"/>
    </row>
    <row r="137" spans="1:8" ht="102" outlineLevel="3">
      <c r="A137" s="3" t="s">
        <v>474</v>
      </c>
      <c r="B137" s="4" t="s">
        <v>475</v>
      </c>
      <c r="C137" s="27" t="s">
        <v>474</v>
      </c>
      <c r="D137" s="8">
        <v>0</v>
      </c>
      <c r="E137" s="8">
        <v>0</v>
      </c>
      <c r="F137" s="8">
        <v>4000</v>
      </c>
      <c r="G137" s="34"/>
      <c r="H137" s="1"/>
    </row>
    <row r="138" spans="1:8" ht="140.25" outlineLevel="3">
      <c r="A138" s="3" t="s">
        <v>476</v>
      </c>
      <c r="B138" s="4" t="s">
        <v>447</v>
      </c>
      <c r="C138" s="27" t="s">
        <v>476</v>
      </c>
      <c r="D138" s="8">
        <v>6900</v>
      </c>
      <c r="E138" s="8">
        <v>6900</v>
      </c>
      <c r="F138" s="8">
        <v>0.08</v>
      </c>
      <c r="G138" s="34">
        <f t="shared" si="1"/>
        <v>1.1594202898550724E-3</v>
      </c>
      <c r="H138" s="1"/>
    </row>
    <row r="139" spans="1:8" ht="114.75" outlineLevel="3">
      <c r="A139" s="3" t="s">
        <v>477</v>
      </c>
      <c r="B139" s="4" t="s">
        <v>449</v>
      </c>
      <c r="C139" s="27" t="s">
        <v>477</v>
      </c>
      <c r="D139" s="8">
        <v>150</v>
      </c>
      <c r="E139" s="8">
        <v>150</v>
      </c>
      <c r="F139" s="8">
        <v>10700</v>
      </c>
      <c r="G139" s="34">
        <f t="shared" ref="G139:G200" si="2">F139/E139*100</f>
        <v>7133.333333333333</v>
      </c>
      <c r="H139" s="1"/>
    </row>
    <row r="140" spans="1:8" ht="102" outlineLevel="3">
      <c r="A140" s="3" t="s">
        <v>478</v>
      </c>
      <c r="B140" s="4" t="s">
        <v>445</v>
      </c>
      <c r="C140" s="27" t="s">
        <v>478</v>
      </c>
      <c r="D140" s="8">
        <v>8650</v>
      </c>
      <c r="E140" s="8">
        <v>8650</v>
      </c>
      <c r="F140" s="8">
        <v>8700</v>
      </c>
      <c r="G140" s="34">
        <f t="shared" si="2"/>
        <v>100.57803468208093</v>
      </c>
      <c r="H140" s="1"/>
    </row>
    <row r="141" spans="1:8" ht="89.25" outlineLevel="3">
      <c r="A141" s="3" t="s">
        <v>479</v>
      </c>
      <c r="B141" s="4" t="s">
        <v>480</v>
      </c>
      <c r="C141" s="27" t="s">
        <v>479</v>
      </c>
      <c r="D141" s="8">
        <v>5000</v>
      </c>
      <c r="E141" s="8">
        <v>5000</v>
      </c>
      <c r="F141" s="8">
        <v>0</v>
      </c>
      <c r="G141" s="34">
        <f t="shared" si="2"/>
        <v>0</v>
      </c>
      <c r="H141" s="1"/>
    </row>
    <row r="142" spans="1:8" ht="89.25" outlineLevel="3">
      <c r="A142" s="3" t="s">
        <v>481</v>
      </c>
      <c r="B142" s="4" t="s">
        <v>480</v>
      </c>
      <c r="C142" s="27" t="s">
        <v>481</v>
      </c>
      <c r="D142" s="8">
        <v>0</v>
      </c>
      <c r="E142" s="8">
        <v>0</v>
      </c>
      <c r="F142" s="8">
        <v>30000</v>
      </c>
      <c r="G142" s="34"/>
      <c r="H142" s="1"/>
    </row>
    <row r="143" spans="1:8" ht="127.5" outlineLevel="3">
      <c r="A143" s="3" t="s">
        <v>482</v>
      </c>
      <c r="B143" s="4" t="s">
        <v>483</v>
      </c>
      <c r="C143" s="27" t="s">
        <v>482</v>
      </c>
      <c r="D143" s="8">
        <v>0</v>
      </c>
      <c r="E143" s="8">
        <v>0</v>
      </c>
      <c r="F143" s="8">
        <v>2000</v>
      </c>
      <c r="G143" s="34"/>
      <c r="H143" s="1"/>
    </row>
    <row r="144" spans="1:8" ht="89.25" outlineLevel="3">
      <c r="A144" s="3" t="s">
        <v>484</v>
      </c>
      <c r="B144" s="4" t="s">
        <v>485</v>
      </c>
      <c r="C144" s="27" t="s">
        <v>484</v>
      </c>
      <c r="D144" s="8">
        <v>89000</v>
      </c>
      <c r="E144" s="8">
        <v>89000</v>
      </c>
      <c r="F144" s="8">
        <v>63045.42</v>
      </c>
      <c r="G144" s="34">
        <f t="shared" si="2"/>
        <v>70.837550561797741</v>
      </c>
      <c r="H144" s="1"/>
    </row>
    <row r="145" spans="1:8" ht="102" outlineLevel="3">
      <c r="A145" s="3" t="s">
        <v>486</v>
      </c>
      <c r="B145" s="4" t="s">
        <v>487</v>
      </c>
      <c r="C145" s="27" t="s">
        <v>486</v>
      </c>
      <c r="D145" s="8">
        <v>2504</v>
      </c>
      <c r="E145" s="8">
        <v>2504</v>
      </c>
      <c r="F145" s="8">
        <v>0</v>
      </c>
      <c r="G145" s="34">
        <f t="shared" si="2"/>
        <v>0</v>
      </c>
      <c r="H145" s="1"/>
    </row>
    <row r="146" spans="1:8" ht="114.75" outlineLevel="3">
      <c r="A146" s="3" t="s">
        <v>488</v>
      </c>
      <c r="B146" s="4" t="s">
        <v>489</v>
      </c>
      <c r="C146" s="27" t="s">
        <v>488</v>
      </c>
      <c r="D146" s="8">
        <v>0</v>
      </c>
      <c r="E146" s="8">
        <v>0</v>
      </c>
      <c r="F146" s="8">
        <v>600</v>
      </c>
      <c r="G146" s="34"/>
      <c r="H146" s="1"/>
    </row>
    <row r="147" spans="1:8" ht="114.75" outlineLevel="3">
      <c r="A147" s="3" t="s">
        <v>490</v>
      </c>
      <c r="B147" s="4" t="s">
        <v>491</v>
      </c>
      <c r="C147" s="27" t="s">
        <v>490</v>
      </c>
      <c r="D147" s="8">
        <v>1200</v>
      </c>
      <c r="E147" s="8">
        <v>1200</v>
      </c>
      <c r="F147" s="8">
        <v>6600</v>
      </c>
      <c r="G147" s="34">
        <f t="shared" si="2"/>
        <v>550</v>
      </c>
      <c r="H147" s="1"/>
    </row>
    <row r="148" spans="1:8" ht="140.25" outlineLevel="3">
      <c r="A148" s="3" t="s">
        <v>492</v>
      </c>
      <c r="B148" s="4" t="s">
        <v>493</v>
      </c>
      <c r="C148" s="27" t="s">
        <v>492</v>
      </c>
      <c r="D148" s="8">
        <v>6463</v>
      </c>
      <c r="E148" s="8">
        <v>6463</v>
      </c>
      <c r="F148" s="8">
        <v>13510.96</v>
      </c>
      <c r="G148" s="34">
        <f t="shared" si="2"/>
        <v>209.05090515240602</v>
      </c>
      <c r="H148" s="1"/>
    </row>
    <row r="149" spans="1:8" ht="114.75" outlineLevel="3">
      <c r="A149" s="3" t="s">
        <v>494</v>
      </c>
      <c r="B149" s="4" t="s">
        <v>491</v>
      </c>
      <c r="C149" s="27" t="s">
        <v>494</v>
      </c>
      <c r="D149" s="8">
        <v>5000</v>
      </c>
      <c r="E149" s="8">
        <v>5000</v>
      </c>
      <c r="F149" s="8">
        <v>0</v>
      </c>
      <c r="G149" s="34">
        <f t="shared" si="2"/>
        <v>0</v>
      </c>
      <c r="H149" s="1"/>
    </row>
    <row r="150" spans="1:8" ht="114.75" outlineLevel="3">
      <c r="A150" s="3" t="s">
        <v>495</v>
      </c>
      <c r="B150" s="4" t="s">
        <v>496</v>
      </c>
      <c r="C150" s="27" t="s">
        <v>495</v>
      </c>
      <c r="D150" s="8">
        <v>6900</v>
      </c>
      <c r="E150" s="8">
        <v>6900</v>
      </c>
      <c r="F150" s="8">
        <v>-1702.8</v>
      </c>
      <c r="G150" s="34">
        <f t="shared" si="2"/>
        <v>-24.678260869565214</v>
      </c>
      <c r="H150" s="1"/>
    </row>
    <row r="151" spans="1:8" ht="140.25" outlineLevel="3">
      <c r="A151" s="3" t="s">
        <v>497</v>
      </c>
      <c r="B151" s="4" t="s">
        <v>498</v>
      </c>
      <c r="C151" s="27" t="s">
        <v>497</v>
      </c>
      <c r="D151" s="8">
        <v>1000</v>
      </c>
      <c r="E151" s="8">
        <v>1000</v>
      </c>
      <c r="F151" s="8">
        <v>0</v>
      </c>
      <c r="G151" s="34">
        <f t="shared" si="2"/>
        <v>0</v>
      </c>
      <c r="H151" s="1"/>
    </row>
    <row r="152" spans="1:8" ht="165.75" outlineLevel="3">
      <c r="A152" s="3" t="s">
        <v>499</v>
      </c>
      <c r="B152" s="4" t="s">
        <v>500</v>
      </c>
      <c r="C152" s="27" t="s">
        <v>499</v>
      </c>
      <c r="D152" s="8">
        <v>0</v>
      </c>
      <c r="E152" s="8">
        <v>0</v>
      </c>
      <c r="F152" s="8">
        <v>3275.33</v>
      </c>
      <c r="G152" s="34"/>
      <c r="H152" s="1"/>
    </row>
    <row r="153" spans="1:8" ht="89.25" outlineLevel="3">
      <c r="A153" s="3" t="s">
        <v>501</v>
      </c>
      <c r="B153" s="4" t="s">
        <v>502</v>
      </c>
      <c r="C153" s="27" t="s">
        <v>501</v>
      </c>
      <c r="D153" s="8">
        <v>5140</v>
      </c>
      <c r="E153" s="8">
        <v>5140</v>
      </c>
      <c r="F153" s="8">
        <v>3802.62</v>
      </c>
      <c r="G153" s="34">
        <f t="shared" si="2"/>
        <v>73.980933852140069</v>
      </c>
      <c r="H153" s="1"/>
    </row>
    <row r="154" spans="1:8" ht="178.5" outlineLevel="3">
      <c r="A154" s="3" t="s">
        <v>503</v>
      </c>
      <c r="B154" s="4" t="s">
        <v>504</v>
      </c>
      <c r="C154" s="27" t="s">
        <v>503</v>
      </c>
      <c r="D154" s="8">
        <v>245000</v>
      </c>
      <c r="E154" s="8">
        <v>245000</v>
      </c>
      <c r="F154" s="8">
        <v>105318.46</v>
      </c>
      <c r="G154" s="34">
        <f t="shared" si="2"/>
        <v>42.987126530612244</v>
      </c>
      <c r="H154" s="1"/>
    </row>
    <row r="155" spans="1:8" ht="102" outlineLevel="3">
      <c r="A155" s="3" t="s">
        <v>505</v>
      </c>
      <c r="B155" s="4" t="s">
        <v>506</v>
      </c>
      <c r="C155" s="27" t="s">
        <v>505</v>
      </c>
      <c r="D155" s="8">
        <v>6300</v>
      </c>
      <c r="E155" s="8">
        <v>6300</v>
      </c>
      <c r="F155" s="8">
        <v>4200</v>
      </c>
      <c r="G155" s="34">
        <f t="shared" si="2"/>
        <v>66.666666666666657</v>
      </c>
      <c r="H155" s="1"/>
    </row>
    <row r="156" spans="1:8" ht="140.25" outlineLevel="3">
      <c r="A156" s="3" t="s">
        <v>507</v>
      </c>
      <c r="B156" s="4" t="s">
        <v>0</v>
      </c>
      <c r="C156" s="27" t="s">
        <v>507</v>
      </c>
      <c r="D156" s="8">
        <v>50000</v>
      </c>
      <c r="E156" s="8">
        <v>50000</v>
      </c>
      <c r="F156" s="8">
        <v>20000</v>
      </c>
      <c r="G156" s="34">
        <f t="shared" si="2"/>
        <v>40</v>
      </c>
      <c r="H156" s="1"/>
    </row>
    <row r="157" spans="1:8" ht="165.75" outlineLevel="3">
      <c r="A157" s="3" t="s">
        <v>1</v>
      </c>
      <c r="B157" s="4" t="s">
        <v>2</v>
      </c>
      <c r="C157" s="27" t="s">
        <v>1</v>
      </c>
      <c r="D157" s="8">
        <v>10000</v>
      </c>
      <c r="E157" s="8">
        <v>10000</v>
      </c>
      <c r="F157" s="8">
        <v>0</v>
      </c>
      <c r="G157" s="34">
        <f t="shared" si="2"/>
        <v>0</v>
      </c>
      <c r="H157" s="1"/>
    </row>
    <row r="158" spans="1:8" ht="89.25" outlineLevel="3">
      <c r="A158" s="3" t="s">
        <v>3</v>
      </c>
      <c r="B158" s="4" t="s">
        <v>4</v>
      </c>
      <c r="C158" s="27" t="s">
        <v>3</v>
      </c>
      <c r="D158" s="8">
        <v>50</v>
      </c>
      <c r="E158" s="8">
        <v>50</v>
      </c>
      <c r="F158" s="8">
        <v>0</v>
      </c>
      <c r="G158" s="34">
        <f t="shared" si="2"/>
        <v>0</v>
      </c>
      <c r="H158" s="1"/>
    </row>
    <row r="159" spans="1:8" ht="89.25" outlineLevel="3">
      <c r="A159" s="3" t="s">
        <v>5</v>
      </c>
      <c r="B159" s="4" t="s">
        <v>6</v>
      </c>
      <c r="C159" s="27" t="s">
        <v>5</v>
      </c>
      <c r="D159" s="8">
        <v>5150</v>
      </c>
      <c r="E159" s="8">
        <v>5150</v>
      </c>
      <c r="F159" s="8">
        <v>0</v>
      </c>
      <c r="G159" s="34">
        <f t="shared" si="2"/>
        <v>0</v>
      </c>
      <c r="H159" s="1"/>
    </row>
    <row r="160" spans="1:8" ht="242.25" outlineLevel="3">
      <c r="A160" s="3" t="s">
        <v>7</v>
      </c>
      <c r="B160" s="4" t="s">
        <v>8</v>
      </c>
      <c r="C160" s="27" t="s">
        <v>7</v>
      </c>
      <c r="D160" s="8">
        <v>4500</v>
      </c>
      <c r="E160" s="8">
        <v>4500</v>
      </c>
      <c r="F160" s="8">
        <v>8000</v>
      </c>
      <c r="G160" s="34">
        <f t="shared" si="2"/>
        <v>177.77777777777777</v>
      </c>
      <c r="H160" s="1"/>
    </row>
    <row r="161" spans="1:8" ht="89.25" outlineLevel="3">
      <c r="A161" s="3" t="s">
        <v>9</v>
      </c>
      <c r="B161" s="4" t="s">
        <v>465</v>
      </c>
      <c r="C161" s="27" t="s">
        <v>9</v>
      </c>
      <c r="D161" s="8">
        <v>651227</v>
      </c>
      <c r="E161" s="8">
        <v>651227</v>
      </c>
      <c r="F161" s="8">
        <v>515277.63</v>
      </c>
      <c r="G161" s="34">
        <f t="shared" si="2"/>
        <v>79.124119546640415</v>
      </c>
      <c r="H161" s="1"/>
    </row>
    <row r="162" spans="1:8" ht="76.5" outlineLevel="3">
      <c r="A162" s="3" t="s">
        <v>10</v>
      </c>
      <c r="B162" s="4" t="s">
        <v>11</v>
      </c>
      <c r="C162" s="27" t="s">
        <v>10</v>
      </c>
      <c r="D162" s="8">
        <v>0</v>
      </c>
      <c r="E162" s="8">
        <v>0</v>
      </c>
      <c r="F162" s="8">
        <v>20000</v>
      </c>
      <c r="G162" s="34"/>
      <c r="H162" s="1"/>
    </row>
    <row r="163" spans="1:8" ht="114.75" outlineLevel="2">
      <c r="A163" s="3" t="s">
        <v>12</v>
      </c>
      <c r="B163" s="4" t="s">
        <v>13</v>
      </c>
      <c r="C163" s="27" t="s">
        <v>12</v>
      </c>
      <c r="D163" s="8">
        <v>1053466</v>
      </c>
      <c r="E163" s="8">
        <v>1053466</v>
      </c>
      <c r="F163" s="8">
        <v>248372.82</v>
      </c>
      <c r="G163" s="34">
        <f t="shared" si="2"/>
        <v>23.576728627217207</v>
      </c>
      <c r="H163" s="1"/>
    </row>
    <row r="164" spans="1:8" ht="76.5" outlineLevel="3">
      <c r="A164" s="3" t="s">
        <v>14</v>
      </c>
      <c r="B164" s="4" t="s">
        <v>15</v>
      </c>
      <c r="C164" s="27" t="s">
        <v>14</v>
      </c>
      <c r="D164" s="8">
        <v>0</v>
      </c>
      <c r="E164" s="8">
        <v>0</v>
      </c>
      <c r="F164" s="8">
        <v>185446.54</v>
      </c>
      <c r="G164" s="34"/>
      <c r="H164" s="1"/>
    </row>
    <row r="165" spans="1:8" ht="76.5" outlineLevel="3">
      <c r="A165" s="3" t="s">
        <v>16</v>
      </c>
      <c r="B165" s="4" t="s">
        <v>17</v>
      </c>
      <c r="C165" s="27" t="s">
        <v>16</v>
      </c>
      <c r="D165" s="8">
        <v>1053466</v>
      </c>
      <c r="E165" s="8">
        <v>1053466</v>
      </c>
      <c r="F165" s="8">
        <v>30165.51</v>
      </c>
      <c r="G165" s="34">
        <f t="shared" si="2"/>
        <v>2.8634535903389384</v>
      </c>
      <c r="H165" s="1"/>
    </row>
    <row r="166" spans="1:8" ht="76.5" outlineLevel="3">
      <c r="A166" s="3" t="s">
        <v>18</v>
      </c>
      <c r="B166" s="4" t="s">
        <v>15</v>
      </c>
      <c r="C166" s="27" t="s">
        <v>18</v>
      </c>
      <c r="D166" s="8">
        <v>0</v>
      </c>
      <c r="E166" s="8">
        <v>0</v>
      </c>
      <c r="F166" s="8">
        <v>5682.65</v>
      </c>
      <c r="G166" s="34"/>
      <c r="H166" s="1"/>
    </row>
    <row r="167" spans="1:8" ht="76.5" outlineLevel="3">
      <c r="A167" s="3" t="s">
        <v>19</v>
      </c>
      <c r="B167" s="4" t="s">
        <v>17</v>
      </c>
      <c r="C167" s="27" t="s">
        <v>19</v>
      </c>
      <c r="D167" s="8">
        <v>0</v>
      </c>
      <c r="E167" s="8">
        <v>0</v>
      </c>
      <c r="F167" s="8">
        <v>27078.12</v>
      </c>
      <c r="G167" s="34"/>
      <c r="H167" s="1"/>
    </row>
    <row r="168" spans="1:8" ht="25.5" outlineLevel="2">
      <c r="A168" s="3" t="s">
        <v>20</v>
      </c>
      <c r="B168" s="4" t="s">
        <v>21</v>
      </c>
      <c r="C168" s="27" t="s">
        <v>20</v>
      </c>
      <c r="D168" s="8">
        <v>30000</v>
      </c>
      <c r="E168" s="8">
        <v>30000</v>
      </c>
      <c r="F168" s="8">
        <v>45831.51</v>
      </c>
      <c r="G168" s="34">
        <f t="shared" si="2"/>
        <v>152.77170000000001</v>
      </c>
      <c r="H168" s="1"/>
    </row>
    <row r="169" spans="1:8" ht="140.25" outlineLevel="3">
      <c r="A169" s="3" t="s">
        <v>22</v>
      </c>
      <c r="B169" s="4" t="s">
        <v>23</v>
      </c>
      <c r="C169" s="27" t="s">
        <v>22</v>
      </c>
      <c r="D169" s="8">
        <v>0</v>
      </c>
      <c r="E169" s="8">
        <v>0</v>
      </c>
      <c r="F169" s="8">
        <v>30582.86</v>
      </c>
      <c r="G169" s="34"/>
      <c r="H169" s="1"/>
    </row>
    <row r="170" spans="1:8" ht="76.5" outlineLevel="3">
      <c r="A170" s="3" t="s">
        <v>24</v>
      </c>
      <c r="B170" s="4" t="s">
        <v>25</v>
      </c>
      <c r="C170" s="27" t="s">
        <v>24</v>
      </c>
      <c r="D170" s="8">
        <v>30000</v>
      </c>
      <c r="E170" s="8">
        <v>30000</v>
      </c>
      <c r="F170" s="8">
        <v>1966.36</v>
      </c>
      <c r="G170" s="34">
        <f t="shared" si="2"/>
        <v>6.5545333333333327</v>
      </c>
      <c r="H170" s="1"/>
    </row>
    <row r="171" spans="1:8" ht="63.75" outlineLevel="3">
      <c r="A171" s="3" t="s">
        <v>26</v>
      </c>
      <c r="B171" s="4" t="s">
        <v>27</v>
      </c>
      <c r="C171" s="27" t="s">
        <v>26</v>
      </c>
      <c r="D171" s="8">
        <v>0</v>
      </c>
      <c r="E171" s="8">
        <v>0</v>
      </c>
      <c r="F171" s="8">
        <v>13282.29</v>
      </c>
      <c r="G171" s="34"/>
      <c r="H171" s="1"/>
    </row>
    <row r="172" spans="1:8" ht="25.5" outlineLevel="2">
      <c r="A172" s="3" t="s">
        <v>28</v>
      </c>
      <c r="B172" s="4" t="s">
        <v>231</v>
      </c>
      <c r="C172" s="27" t="s">
        <v>28</v>
      </c>
      <c r="D172" s="8">
        <v>0</v>
      </c>
      <c r="E172" s="8">
        <v>0</v>
      </c>
      <c r="F172" s="8">
        <v>14324.62</v>
      </c>
      <c r="G172" s="34"/>
      <c r="H172" s="1"/>
    </row>
    <row r="173" spans="1:8" ht="76.5" outlineLevel="3">
      <c r="A173" s="3" t="s">
        <v>29</v>
      </c>
      <c r="B173" s="4" t="s">
        <v>30</v>
      </c>
      <c r="C173" s="27" t="s">
        <v>29</v>
      </c>
      <c r="D173" s="8">
        <v>0</v>
      </c>
      <c r="E173" s="8">
        <v>0</v>
      </c>
      <c r="F173" s="8">
        <v>9405.6200000000008</v>
      </c>
      <c r="G173" s="34"/>
      <c r="H173" s="1"/>
    </row>
    <row r="174" spans="1:8" ht="89.25" outlineLevel="3">
      <c r="A174" s="3" t="s">
        <v>31</v>
      </c>
      <c r="B174" s="4" t="s">
        <v>32</v>
      </c>
      <c r="C174" s="27" t="s">
        <v>31</v>
      </c>
      <c r="D174" s="8">
        <v>0</v>
      </c>
      <c r="E174" s="8">
        <v>0</v>
      </c>
      <c r="F174" s="8">
        <v>4919</v>
      </c>
      <c r="G174" s="34"/>
      <c r="H174" s="1"/>
    </row>
    <row r="175" spans="1:8" outlineLevel="1">
      <c r="A175" s="3" t="s">
        <v>33</v>
      </c>
      <c r="B175" s="4" t="s">
        <v>34</v>
      </c>
      <c r="C175" s="27" t="s">
        <v>33</v>
      </c>
      <c r="D175" s="8">
        <v>0</v>
      </c>
      <c r="E175" s="8">
        <v>2146.8000000000002</v>
      </c>
      <c r="F175" s="8">
        <v>2146.8000000000002</v>
      </c>
      <c r="G175" s="34">
        <f t="shared" si="2"/>
        <v>100</v>
      </c>
      <c r="H175" s="1"/>
    </row>
    <row r="176" spans="1:8" outlineLevel="2">
      <c r="A176" s="3" t="s">
        <v>35</v>
      </c>
      <c r="B176" s="4" t="s">
        <v>36</v>
      </c>
      <c r="C176" s="27" t="s">
        <v>35</v>
      </c>
      <c r="D176" s="8">
        <v>0</v>
      </c>
      <c r="E176" s="8">
        <v>0</v>
      </c>
      <c r="F176" s="8">
        <v>0</v>
      </c>
      <c r="G176" s="34"/>
      <c r="H176" s="1"/>
    </row>
    <row r="177" spans="1:8" ht="25.5" outlineLevel="3">
      <c r="A177" s="3" t="s">
        <v>37</v>
      </c>
      <c r="B177" s="4" t="s">
        <v>38</v>
      </c>
      <c r="C177" s="27" t="s">
        <v>37</v>
      </c>
      <c r="D177" s="8">
        <v>0</v>
      </c>
      <c r="E177" s="8">
        <v>0</v>
      </c>
      <c r="F177" s="8">
        <v>0</v>
      </c>
      <c r="G177" s="34"/>
      <c r="H177" s="1"/>
    </row>
    <row r="178" spans="1:8" outlineLevel="2">
      <c r="A178" s="3" t="s">
        <v>39</v>
      </c>
      <c r="B178" s="4" t="s">
        <v>40</v>
      </c>
      <c r="C178" s="27" t="s">
        <v>39</v>
      </c>
      <c r="D178" s="8">
        <v>0</v>
      </c>
      <c r="E178" s="8">
        <v>2146.8000000000002</v>
      </c>
      <c r="F178" s="8">
        <v>2146.8000000000002</v>
      </c>
      <c r="G178" s="34">
        <f t="shared" si="2"/>
        <v>100</v>
      </c>
      <c r="H178" s="1"/>
    </row>
    <row r="179" spans="1:8" ht="25.5" outlineLevel="3">
      <c r="A179" s="3" t="s">
        <v>41</v>
      </c>
      <c r="B179" s="4" t="s">
        <v>42</v>
      </c>
      <c r="C179" s="27" t="s">
        <v>41</v>
      </c>
      <c r="D179" s="8">
        <v>0</v>
      </c>
      <c r="E179" s="8">
        <v>2146.8000000000002</v>
      </c>
      <c r="F179" s="8">
        <v>2146.8000000000002</v>
      </c>
      <c r="G179" s="34">
        <f t="shared" si="2"/>
        <v>100</v>
      </c>
      <c r="H179" s="1"/>
    </row>
    <row r="180" spans="1:8">
      <c r="A180" s="3" t="s">
        <v>43</v>
      </c>
      <c r="B180" s="22" t="s">
        <v>44</v>
      </c>
      <c r="C180" s="26" t="s">
        <v>43</v>
      </c>
      <c r="D180" s="23">
        <v>3294305984.6300001</v>
      </c>
      <c r="E180" s="23">
        <v>3964639590.8000002</v>
      </c>
      <c r="F180" s="23">
        <v>3312020518.1100001</v>
      </c>
      <c r="G180" s="20">
        <f t="shared" si="2"/>
        <v>83.539006314611512</v>
      </c>
      <c r="H180" s="1"/>
    </row>
    <row r="181" spans="1:8" ht="38.25" outlineLevel="1">
      <c r="A181" s="3" t="s">
        <v>45</v>
      </c>
      <c r="B181" s="4" t="s">
        <v>46</v>
      </c>
      <c r="C181" s="27" t="s">
        <v>45</v>
      </c>
      <c r="D181" s="8">
        <v>3257479784.6300001</v>
      </c>
      <c r="E181" s="8">
        <v>3927813390.8000002</v>
      </c>
      <c r="F181" s="8">
        <v>3312088916.4699998</v>
      </c>
      <c r="G181" s="34">
        <f t="shared" si="2"/>
        <v>84.323988614831009</v>
      </c>
      <c r="H181" s="1"/>
    </row>
    <row r="182" spans="1:8" ht="25.5" outlineLevel="2">
      <c r="A182" s="3" t="s">
        <v>47</v>
      </c>
      <c r="B182" s="30" t="s">
        <v>233</v>
      </c>
      <c r="C182" s="31" t="s">
        <v>232</v>
      </c>
      <c r="D182" s="32">
        <f>D183</f>
        <v>0</v>
      </c>
      <c r="E182" s="32">
        <f>E183</f>
        <v>2187360</v>
      </c>
      <c r="F182" s="32">
        <f>F183</f>
        <v>1424387.64</v>
      </c>
      <c r="G182" s="35">
        <f t="shared" si="2"/>
        <v>65.119031160851435</v>
      </c>
      <c r="H182" s="1"/>
    </row>
    <row r="183" spans="1:8" ht="38.25" outlineLevel="3">
      <c r="A183" s="3" t="s">
        <v>48</v>
      </c>
      <c r="B183" s="4" t="s">
        <v>49</v>
      </c>
      <c r="C183" s="27" t="s">
        <v>48</v>
      </c>
      <c r="D183" s="8">
        <v>0</v>
      </c>
      <c r="E183" s="8">
        <v>2187360</v>
      </c>
      <c r="F183" s="8">
        <v>1424387.64</v>
      </c>
      <c r="G183" s="34">
        <f t="shared" si="2"/>
        <v>65.119031160851435</v>
      </c>
      <c r="H183" s="1"/>
    </row>
    <row r="184" spans="1:8" ht="25.5" outlineLevel="2">
      <c r="A184" s="3" t="s">
        <v>50</v>
      </c>
      <c r="B184" s="33" t="s">
        <v>51</v>
      </c>
      <c r="C184" s="31" t="s">
        <v>50</v>
      </c>
      <c r="D184" s="32">
        <f>SUM(D185:D213)</f>
        <v>1709204215.6200001</v>
      </c>
      <c r="E184" s="32">
        <f>SUM(E185:E213)</f>
        <v>2142239399.0299997</v>
      </c>
      <c r="F184" s="32">
        <f>SUM(F185:F213)</f>
        <v>1958679684.24</v>
      </c>
      <c r="G184" s="35">
        <f t="shared" si="2"/>
        <v>91.431409819410703</v>
      </c>
      <c r="H184" s="1"/>
    </row>
    <row r="185" spans="1:8" ht="102" outlineLevel="3">
      <c r="A185" s="3" t="s">
        <v>52</v>
      </c>
      <c r="B185" s="4" t="s">
        <v>53</v>
      </c>
      <c r="C185" s="27" t="s">
        <v>52</v>
      </c>
      <c r="D185" s="8">
        <v>31937166.68</v>
      </c>
      <c r="E185" s="8">
        <v>31937166.68</v>
      </c>
      <c r="F185" s="8">
        <v>31937166.68</v>
      </c>
      <c r="G185" s="34">
        <f t="shared" si="2"/>
        <v>100</v>
      </c>
      <c r="H185" s="1"/>
    </row>
    <row r="186" spans="1:8" ht="76.5" outlineLevel="3">
      <c r="A186" s="3" t="s">
        <v>54</v>
      </c>
      <c r="B186" s="4" t="s">
        <v>55</v>
      </c>
      <c r="C186" s="27" t="s">
        <v>54</v>
      </c>
      <c r="D186" s="8">
        <v>20904383.940000001</v>
      </c>
      <c r="E186" s="8">
        <v>20904383.940000001</v>
      </c>
      <c r="F186" s="8">
        <v>20904383.940000001</v>
      </c>
      <c r="G186" s="34">
        <f t="shared" si="2"/>
        <v>100</v>
      </c>
      <c r="H186" s="1"/>
    </row>
    <row r="187" spans="1:8" ht="38.25" outlineLevel="3">
      <c r="A187" s="3" t="s">
        <v>56</v>
      </c>
      <c r="B187" s="4" t="s">
        <v>57</v>
      </c>
      <c r="C187" s="27" t="s">
        <v>56</v>
      </c>
      <c r="D187" s="8">
        <v>316670</v>
      </c>
      <c r="E187" s="8">
        <v>316670</v>
      </c>
      <c r="F187" s="8">
        <v>316670</v>
      </c>
      <c r="G187" s="34">
        <f t="shared" si="2"/>
        <v>100</v>
      </c>
      <c r="H187" s="1"/>
    </row>
    <row r="188" spans="1:8" ht="51" outlineLevel="3">
      <c r="A188" s="3" t="s">
        <v>58</v>
      </c>
      <c r="B188" s="4" t="s">
        <v>59</v>
      </c>
      <c r="C188" s="27" t="s">
        <v>58</v>
      </c>
      <c r="D188" s="8">
        <v>1436221805</v>
      </c>
      <c r="E188" s="8">
        <v>1656031892</v>
      </c>
      <c r="F188" s="8">
        <v>1656031892</v>
      </c>
      <c r="G188" s="34">
        <f t="shared" si="2"/>
        <v>100</v>
      </c>
      <c r="H188" s="1"/>
    </row>
    <row r="189" spans="1:8" ht="38.25" outlineLevel="3">
      <c r="A189" s="3" t="s">
        <v>60</v>
      </c>
      <c r="B189" s="4" t="s">
        <v>61</v>
      </c>
      <c r="C189" s="27" t="s">
        <v>60</v>
      </c>
      <c r="D189" s="8">
        <v>6706442.9800000004</v>
      </c>
      <c r="E189" s="8">
        <v>6908543.46</v>
      </c>
      <c r="F189" s="8">
        <v>6908543.46</v>
      </c>
      <c r="G189" s="34">
        <f t="shared" si="2"/>
        <v>100</v>
      </c>
      <c r="H189" s="1"/>
    </row>
    <row r="190" spans="1:8" ht="63.75" outlineLevel="3">
      <c r="A190" s="3" t="s">
        <v>62</v>
      </c>
      <c r="B190" s="4" t="s">
        <v>63</v>
      </c>
      <c r="C190" s="27" t="s">
        <v>62</v>
      </c>
      <c r="D190" s="8">
        <v>1414668</v>
      </c>
      <c r="E190" s="8">
        <v>1466327.45</v>
      </c>
      <c r="F190" s="8">
        <v>0</v>
      </c>
      <c r="G190" s="34">
        <f t="shared" si="2"/>
        <v>0</v>
      </c>
      <c r="H190" s="1"/>
    </row>
    <row r="191" spans="1:8" ht="38.25" outlineLevel="3">
      <c r="A191" s="3" t="s">
        <v>64</v>
      </c>
      <c r="B191" s="4" t="s">
        <v>65</v>
      </c>
      <c r="C191" s="27" t="s">
        <v>64</v>
      </c>
      <c r="D191" s="8">
        <v>1597822</v>
      </c>
      <c r="E191" s="8">
        <v>0</v>
      </c>
      <c r="F191" s="8">
        <v>0</v>
      </c>
      <c r="G191" s="34"/>
      <c r="H191" s="1"/>
    </row>
    <row r="192" spans="1:8" ht="25.5" outlineLevel="3">
      <c r="A192" s="3" t="s">
        <v>66</v>
      </c>
      <c r="B192" s="4" t="s">
        <v>67</v>
      </c>
      <c r="C192" s="27" t="s">
        <v>66</v>
      </c>
      <c r="D192" s="8">
        <v>334913</v>
      </c>
      <c r="E192" s="8">
        <v>334913</v>
      </c>
      <c r="F192" s="8">
        <v>334913</v>
      </c>
      <c r="G192" s="34">
        <f t="shared" si="2"/>
        <v>100</v>
      </c>
      <c r="H192" s="1"/>
    </row>
    <row r="193" spans="1:8" ht="63.75" outlineLevel="3">
      <c r="A193" s="3" t="s">
        <v>68</v>
      </c>
      <c r="B193" s="4" t="s">
        <v>69</v>
      </c>
      <c r="C193" s="27" t="s">
        <v>68</v>
      </c>
      <c r="D193" s="8">
        <v>35688534</v>
      </c>
      <c r="E193" s="8">
        <v>35688534</v>
      </c>
      <c r="F193" s="8">
        <v>15816866.98</v>
      </c>
      <c r="G193" s="34">
        <f t="shared" si="2"/>
        <v>44.319183802842673</v>
      </c>
      <c r="H193" s="1"/>
    </row>
    <row r="194" spans="1:8" ht="38.25" outlineLevel="3">
      <c r="A194" s="3" t="s">
        <v>70</v>
      </c>
      <c r="B194" s="4" t="s">
        <v>71</v>
      </c>
      <c r="C194" s="27" t="s">
        <v>70</v>
      </c>
      <c r="D194" s="8">
        <v>0</v>
      </c>
      <c r="E194" s="8">
        <v>138853308.81999999</v>
      </c>
      <c r="F194" s="8">
        <v>68143303.310000002</v>
      </c>
      <c r="G194" s="34">
        <f t="shared" si="2"/>
        <v>49.075750436985523</v>
      </c>
      <c r="H194" s="1"/>
    </row>
    <row r="195" spans="1:8" ht="38.25" outlineLevel="3">
      <c r="A195" s="3" t="s">
        <v>72</v>
      </c>
      <c r="B195" s="4" t="s">
        <v>73</v>
      </c>
      <c r="C195" s="27" t="s">
        <v>72</v>
      </c>
      <c r="D195" s="8">
        <v>0</v>
      </c>
      <c r="E195" s="8">
        <v>300000</v>
      </c>
      <c r="F195" s="8">
        <v>300000</v>
      </c>
      <c r="G195" s="34">
        <f t="shared" si="2"/>
        <v>100</v>
      </c>
      <c r="H195" s="1"/>
    </row>
    <row r="196" spans="1:8" ht="76.5" outlineLevel="3">
      <c r="A196" s="3" t="s">
        <v>74</v>
      </c>
      <c r="B196" s="4" t="s">
        <v>75</v>
      </c>
      <c r="C196" s="27" t="s">
        <v>74</v>
      </c>
      <c r="D196" s="8">
        <v>704035</v>
      </c>
      <c r="E196" s="8">
        <v>2533087</v>
      </c>
      <c r="F196" s="8">
        <v>2533087</v>
      </c>
      <c r="G196" s="34">
        <f t="shared" si="2"/>
        <v>100</v>
      </c>
      <c r="H196" s="1"/>
    </row>
    <row r="197" spans="1:8" ht="76.5" outlineLevel="3">
      <c r="A197" s="3" t="s">
        <v>76</v>
      </c>
      <c r="B197" s="4" t="s">
        <v>77</v>
      </c>
      <c r="C197" s="27" t="s">
        <v>76</v>
      </c>
      <c r="D197" s="8">
        <v>180000</v>
      </c>
      <c r="E197" s="8">
        <v>180000</v>
      </c>
      <c r="F197" s="8">
        <v>0</v>
      </c>
      <c r="G197" s="34">
        <f t="shared" si="2"/>
        <v>0</v>
      </c>
      <c r="H197" s="1"/>
    </row>
    <row r="198" spans="1:8" ht="63.75" outlineLevel="3">
      <c r="A198" s="3" t="s">
        <v>78</v>
      </c>
      <c r="B198" s="4" t="s">
        <v>79</v>
      </c>
      <c r="C198" s="27" t="s">
        <v>78</v>
      </c>
      <c r="D198" s="8">
        <v>64701</v>
      </c>
      <c r="E198" s="8">
        <v>30780</v>
      </c>
      <c r="F198" s="8">
        <v>0</v>
      </c>
      <c r="G198" s="34">
        <f t="shared" si="2"/>
        <v>0</v>
      </c>
      <c r="H198" s="1"/>
    </row>
    <row r="199" spans="1:8" ht="51" outlineLevel="3">
      <c r="A199" s="3" t="s">
        <v>80</v>
      </c>
      <c r="B199" s="4" t="s">
        <v>81</v>
      </c>
      <c r="C199" s="27" t="s">
        <v>80</v>
      </c>
      <c r="D199" s="8">
        <v>598311</v>
      </c>
      <c r="E199" s="8">
        <v>598311</v>
      </c>
      <c r="F199" s="8">
        <v>516600</v>
      </c>
      <c r="G199" s="34">
        <f t="shared" si="2"/>
        <v>86.343055701800566</v>
      </c>
      <c r="H199" s="1"/>
    </row>
    <row r="200" spans="1:8" ht="63.75" outlineLevel="3">
      <c r="A200" s="3" t="s">
        <v>82</v>
      </c>
      <c r="B200" s="4" t="s">
        <v>83</v>
      </c>
      <c r="C200" s="27" t="s">
        <v>82</v>
      </c>
      <c r="D200" s="8">
        <v>1083000.3999999999</v>
      </c>
      <c r="E200" s="8">
        <v>966374.86</v>
      </c>
      <c r="F200" s="8">
        <v>966374.86</v>
      </c>
      <c r="G200" s="34">
        <f t="shared" si="2"/>
        <v>100</v>
      </c>
      <c r="H200" s="1"/>
    </row>
    <row r="201" spans="1:8" ht="51" outlineLevel="3">
      <c r="A201" s="3" t="s">
        <v>84</v>
      </c>
      <c r="B201" s="4" t="s">
        <v>85</v>
      </c>
      <c r="C201" s="27" t="s">
        <v>84</v>
      </c>
      <c r="D201" s="8">
        <v>5000</v>
      </c>
      <c r="E201" s="8">
        <v>5000</v>
      </c>
      <c r="F201" s="8">
        <v>0</v>
      </c>
      <c r="G201" s="34">
        <f t="shared" ref="G201:G258" si="3">F201/E201*100</f>
        <v>0</v>
      </c>
      <c r="H201" s="1"/>
    </row>
    <row r="202" spans="1:8" ht="51" outlineLevel="3">
      <c r="A202" s="3" t="s">
        <v>86</v>
      </c>
      <c r="B202" s="4" t="s">
        <v>87</v>
      </c>
      <c r="C202" s="27" t="s">
        <v>86</v>
      </c>
      <c r="D202" s="8">
        <v>76235.5</v>
      </c>
      <c r="E202" s="8">
        <v>0</v>
      </c>
      <c r="F202" s="8">
        <v>0</v>
      </c>
      <c r="G202" s="34"/>
      <c r="H202" s="1"/>
    </row>
    <row r="203" spans="1:8" ht="38.25" outlineLevel="3">
      <c r="A203" s="3" t="s">
        <v>88</v>
      </c>
      <c r="B203" s="4" t="s">
        <v>89</v>
      </c>
      <c r="C203" s="27" t="s">
        <v>88</v>
      </c>
      <c r="D203" s="8">
        <v>0</v>
      </c>
      <c r="E203" s="8">
        <v>2400000</v>
      </c>
      <c r="F203" s="8">
        <v>0</v>
      </c>
      <c r="G203" s="34">
        <f t="shared" si="3"/>
        <v>0</v>
      </c>
      <c r="H203" s="1"/>
    </row>
    <row r="204" spans="1:8" ht="51" outlineLevel="3">
      <c r="A204" s="3" t="s">
        <v>90</v>
      </c>
      <c r="B204" s="4" t="s">
        <v>91</v>
      </c>
      <c r="C204" s="27" t="s">
        <v>90</v>
      </c>
      <c r="D204" s="8">
        <v>10000</v>
      </c>
      <c r="E204" s="8">
        <v>0</v>
      </c>
      <c r="F204" s="8">
        <v>0</v>
      </c>
      <c r="G204" s="34"/>
      <c r="H204" s="1"/>
    </row>
    <row r="205" spans="1:8" ht="51" outlineLevel="3">
      <c r="A205" s="3" t="s">
        <v>92</v>
      </c>
      <c r="B205" s="4" t="s">
        <v>93</v>
      </c>
      <c r="C205" s="27" t="s">
        <v>92</v>
      </c>
      <c r="D205" s="8">
        <v>0</v>
      </c>
      <c r="E205" s="8">
        <v>80000000</v>
      </c>
      <c r="F205" s="8">
        <v>12000000</v>
      </c>
      <c r="G205" s="34">
        <f t="shared" si="3"/>
        <v>15</v>
      </c>
      <c r="H205" s="1"/>
    </row>
    <row r="206" spans="1:8" ht="51" outlineLevel="3">
      <c r="A206" s="3" t="s">
        <v>94</v>
      </c>
      <c r="B206" s="4" t="s">
        <v>95</v>
      </c>
      <c r="C206" s="27" t="s">
        <v>94</v>
      </c>
      <c r="D206" s="8">
        <v>11047781.16</v>
      </c>
      <c r="E206" s="8">
        <v>10229048.9</v>
      </c>
      <c r="F206" s="8">
        <v>10229048.9</v>
      </c>
      <c r="G206" s="34">
        <f t="shared" si="3"/>
        <v>100</v>
      </c>
      <c r="H206" s="1"/>
    </row>
    <row r="207" spans="1:8" ht="76.5" outlineLevel="3">
      <c r="A207" s="3" t="s">
        <v>96</v>
      </c>
      <c r="B207" s="4" t="s">
        <v>97</v>
      </c>
      <c r="C207" s="27" t="s">
        <v>96</v>
      </c>
      <c r="D207" s="8">
        <v>8906217.9600000009</v>
      </c>
      <c r="E207" s="8">
        <v>0</v>
      </c>
      <c r="F207" s="8">
        <v>0</v>
      </c>
      <c r="G207" s="34"/>
      <c r="H207" s="1"/>
    </row>
    <row r="208" spans="1:8" ht="38.25" outlineLevel="3">
      <c r="A208" s="3" t="s">
        <v>98</v>
      </c>
      <c r="B208" s="4" t="s">
        <v>99</v>
      </c>
      <c r="C208" s="27" t="s">
        <v>98</v>
      </c>
      <c r="D208" s="8">
        <v>112552</v>
      </c>
      <c r="E208" s="8">
        <v>0</v>
      </c>
      <c r="F208" s="8">
        <v>0</v>
      </c>
      <c r="G208" s="34"/>
      <c r="H208" s="1"/>
    </row>
    <row r="209" spans="1:8" ht="25.5" outlineLevel="3">
      <c r="A209" s="3" t="s">
        <v>100</v>
      </c>
      <c r="B209" s="4" t="s">
        <v>101</v>
      </c>
      <c r="C209" s="27" t="s">
        <v>100</v>
      </c>
      <c r="D209" s="8">
        <v>2543194</v>
      </c>
      <c r="E209" s="8">
        <v>2786426.08</v>
      </c>
      <c r="F209" s="8">
        <v>2755313.48</v>
      </c>
      <c r="G209" s="34">
        <f t="shared" si="3"/>
        <v>98.883422739138297</v>
      </c>
      <c r="H209" s="1"/>
    </row>
    <row r="210" spans="1:8" ht="38.25" outlineLevel="3">
      <c r="A210" s="3" t="s">
        <v>102</v>
      </c>
      <c r="B210" s="4" t="s">
        <v>103</v>
      </c>
      <c r="C210" s="27" t="s">
        <v>102</v>
      </c>
      <c r="D210" s="8">
        <v>49950782</v>
      </c>
      <c r="E210" s="8">
        <v>49950782</v>
      </c>
      <c r="F210" s="8">
        <v>37463086.5</v>
      </c>
      <c r="G210" s="34">
        <f t="shared" si="3"/>
        <v>75</v>
      </c>
      <c r="H210" s="1"/>
    </row>
    <row r="211" spans="1:8" ht="38.25" outlineLevel="3">
      <c r="A211" s="3" t="s">
        <v>104</v>
      </c>
      <c r="B211" s="4" t="s">
        <v>105</v>
      </c>
      <c r="C211" s="27" t="s">
        <v>104</v>
      </c>
      <c r="D211" s="8">
        <v>95000000</v>
      </c>
      <c r="E211" s="8">
        <v>95000000</v>
      </c>
      <c r="F211" s="8">
        <v>87741723.620000005</v>
      </c>
      <c r="G211" s="34">
        <f t="shared" si="3"/>
        <v>92.359709073684215</v>
      </c>
      <c r="H211" s="1"/>
    </row>
    <row r="212" spans="1:8" ht="63.75" outlineLevel="3">
      <c r="A212" s="3" t="s">
        <v>106</v>
      </c>
      <c r="B212" s="4" t="s">
        <v>107</v>
      </c>
      <c r="C212" s="27" t="s">
        <v>106</v>
      </c>
      <c r="D212" s="8">
        <v>3800000</v>
      </c>
      <c r="E212" s="8">
        <v>3800000</v>
      </c>
      <c r="F212" s="8">
        <v>3780710.51</v>
      </c>
      <c r="G212" s="34">
        <f t="shared" si="3"/>
        <v>99.49238184210526</v>
      </c>
      <c r="H212" s="1"/>
    </row>
    <row r="213" spans="1:8" ht="51" outlineLevel="3">
      <c r="A213" s="3" t="s">
        <v>108</v>
      </c>
      <c r="B213" s="4" t="s">
        <v>109</v>
      </c>
      <c r="C213" s="27" t="s">
        <v>108</v>
      </c>
      <c r="D213" s="8">
        <v>0</v>
      </c>
      <c r="E213" s="8">
        <v>1017849.84</v>
      </c>
      <c r="F213" s="8">
        <v>0</v>
      </c>
      <c r="G213" s="34">
        <f t="shared" si="3"/>
        <v>0</v>
      </c>
      <c r="H213" s="1"/>
    </row>
    <row r="214" spans="1:8" ht="25.5" outlineLevel="2">
      <c r="A214" s="3" t="s">
        <v>110</v>
      </c>
      <c r="B214" s="33" t="s">
        <v>111</v>
      </c>
      <c r="C214" s="31" t="s">
        <v>110</v>
      </c>
      <c r="D214" s="32">
        <f>SUM(D215:D240)</f>
        <v>1402918081.01</v>
      </c>
      <c r="E214" s="32">
        <f>SUM(E215:E240)</f>
        <v>1364728513.5699999</v>
      </c>
      <c r="F214" s="32">
        <f>SUM(F215:F240)</f>
        <v>993787168.83999991</v>
      </c>
      <c r="G214" s="35">
        <f t="shared" si="3"/>
        <v>72.8194039296759</v>
      </c>
      <c r="H214" s="1"/>
    </row>
    <row r="215" spans="1:8" ht="51" outlineLevel="3">
      <c r="A215" s="3" t="s">
        <v>112</v>
      </c>
      <c r="B215" s="4" t="s">
        <v>113</v>
      </c>
      <c r="C215" s="27" t="s">
        <v>112</v>
      </c>
      <c r="D215" s="8">
        <v>1564369</v>
      </c>
      <c r="E215" s="8">
        <v>1564369</v>
      </c>
      <c r="F215" s="8">
        <v>1140000</v>
      </c>
      <c r="G215" s="34">
        <f t="shared" si="3"/>
        <v>72.872832432757235</v>
      </c>
      <c r="H215" s="1"/>
    </row>
    <row r="216" spans="1:8" ht="76.5" outlineLevel="3">
      <c r="A216" s="3" t="s">
        <v>114</v>
      </c>
      <c r="B216" s="4" t="s">
        <v>115</v>
      </c>
      <c r="C216" s="27" t="s">
        <v>114</v>
      </c>
      <c r="D216" s="8">
        <v>86751</v>
      </c>
      <c r="E216" s="8">
        <v>86751</v>
      </c>
      <c r="F216" s="8">
        <v>45099</v>
      </c>
      <c r="G216" s="34">
        <f t="shared" si="3"/>
        <v>51.986720614171603</v>
      </c>
      <c r="H216" s="1"/>
    </row>
    <row r="217" spans="1:8" ht="51" outlineLevel="3">
      <c r="A217" s="3" t="s">
        <v>116</v>
      </c>
      <c r="B217" s="4" t="s">
        <v>117</v>
      </c>
      <c r="C217" s="27" t="s">
        <v>116</v>
      </c>
      <c r="D217" s="8">
        <v>0</v>
      </c>
      <c r="E217" s="8">
        <v>4514771</v>
      </c>
      <c r="F217" s="8">
        <v>4000000</v>
      </c>
      <c r="G217" s="34">
        <f t="shared" si="3"/>
        <v>88.598070644114628</v>
      </c>
      <c r="H217" s="1"/>
    </row>
    <row r="218" spans="1:8" ht="76.5" outlineLevel="3">
      <c r="A218" s="3" t="s">
        <v>118</v>
      </c>
      <c r="B218" s="4" t="s">
        <v>119</v>
      </c>
      <c r="C218" s="27" t="s">
        <v>118</v>
      </c>
      <c r="D218" s="8">
        <v>0</v>
      </c>
      <c r="E218" s="8">
        <v>54676279</v>
      </c>
      <c r="F218" s="8">
        <v>42171230</v>
      </c>
      <c r="G218" s="34">
        <f t="shared" si="3"/>
        <v>77.128931908478989</v>
      </c>
      <c r="H218" s="1"/>
    </row>
    <row r="219" spans="1:8" ht="63.75" outlineLevel="3">
      <c r="A219" s="3" t="s">
        <v>120</v>
      </c>
      <c r="B219" s="4" t="s">
        <v>121</v>
      </c>
      <c r="C219" s="27" t="s">
        <v>120</v>
      </c>
      <c r="D219" s="8">
        <v>658350</v>
      </c>
      <c r="E219" s="8">
        <v>585067</v>
      </c>
      <c r="F219" s="8">
        <v>355428</v>
      </c>
      <c r="G219" s="34">
        <f t="shared" si="3"/>
        <v>60.749965388579433</v>
      </c>
      <c r="H219" s="1"/>
    </row>
    <row r="220" spans="1:8" ht="38.25" outlineLevel="3">
      <c r="A220" s="3" t="s">
        <v>122</v>
      </c>
      <c r="B220" s="4" t="s">
        <v>123</v>
      </c>
      <c r="C220" s="27" t="s">
        <v>122</v>
      </c>
      <c r="D220" s="8">
        <v>11403803</v>
      </c>
      <c r="E220" s="8">
        <v>11403803</v>
      </c>
      <c r="F220" s="8">
        <v>6185000</v>
      </c>
      <c r="G220" s="34">
        <f t="shared" si="3"/>
        <v>54.236292927894311</v>
      </c>
      <c r="H220" s="1"/>
    </row>
    <row r="221" spans="1:8" ht="51" outlineLevel="3">
      <c r="A221" s="3" t="s">
        <v>124</v>
      </c>
      <c r="B221" s="4" t="s">
        <v>125</v>
      </c>
      <c r="C221" s="27" t="s">
        <v>124</v>
      </c>
      <c r="D221" s="8">
        <v>49261</v>
      </c>
      <c r="E221" s="8">
        <v>49261</v>
      </c>
      <c r="F221" s="8">
        <v>0</v>
      </c>
      <c r="G221" s="34">
        <f t="shared" si="3"/>
        <v>0</v>
      </c>
      <c r="H221" s="1"/>
    </row>
    <row r="222" spans="1:8" ht="51" outlineLevel="3">
      <c r="A222" s="3" t="s">
        <v>126</v>
      </c>
      <c r="B222" s="4" t="s">
        <v>127</v>
      </c>
      <c r="C222" s="27" t="s">
        <v>126</v>
      </c>
      <c r="D222" s="8">
        <v>17234473</v>
      </c>
      <c r="E222" s="8">
        <v>12741202</v>
      </c>
      <c r="F222" s="8">
        <v>9850000</v>
      </c>
      <c r="G222" s="34">
        <f t="shared" si="3"/>
        <v>77.308247683381836</v>
      </c>
      <c r="H222" s="1"/>
    </row>
    <row r="223" spans="1:8" ht="89.25" outlineLevel="3">
      <c r="A223" s="3" t="s">
        <v>128</v>
      </c>
      <c r="B223" s="4" t="s">
        <v>129</v>
      </c>
      <c r="C223" s="27" t="s">
        <v>128</v>
      </c>
      <c r="D223" s="8">
        <v>274707</v>
      </c>
      <c r="E223" s="8">
        <v>20000</v>
      </c>
      <c r="F223" s="8">
        <v>0</v>
      </c>
      <c r="G223" s="34">
        <f t="shared" si="3"/>
        <v>0</v>
      </c>
      <c r="H223" s="1"/>
    </row>
    <row r="224" spans="1:8" ht="63.75" outlineLevel="3">
      <c r="A224" s="3" t="s">
        <v>130</v>
      </c>
      <c r="B224" s="4" t="s">
        <v>131</v>
      </c>
      <c r="C224" s="27" t="s">
        <v>130</v>
      </c>
      <c r="D224" s="8">
        <v>54193075</v>
      </c>
      <c r="E224" s="8">
        <v>54193075</v>
      </c>
      <c r="F224" s="8">
        <v>46123000</v>
      </c>
      <c r="G224" s="34">
        <f t="shared" si="3"/>
        <v>85.108660100944633</v>
      </c>
      <c r="H224" s="1"/>
    </row>
    <row r="225" spans="1:8" ht="63.75" outlineLevel="3">
      <c r="A225" s="3" t="s">
        <v>132</v>
      </c>
      <c r="B225" s="4" t="s">
        <v>133</v>
      </c>
      <c r="C225" s="27" t="s">
        <v>132</v>
      </c>
      <c r="D225" s="8">
        <v>895570</v>
      </c>
      <c r="E225" s="8">
        <v>895570</v>
      </c>
      <c r="F225" s="8">
        <v>330000</v>
      </c>
      <c r="G225" s="34">
        <f t="shared" si="3"/>
        <v>36.848040912491484</v>
      </c>
      <c r="H225" s="1"/>
    </row>
    <row r="226" spans="1:8" ht="76.5" outlineLevel="3">
      <c r="A226" s="3" t="s">
        <v>134</v>
      </c>
      <c r="B226" s="4" t="s">
        <v>119</v>
      </c>
      <c r="C226" s="27" t="s">
        <v>134</v>
      </c>
      <c r="D226" s="8">
        <v>132027965</v>
      </c>
      <c r="E226" s="8">
        <v>77351686</v>
      </c>
      <c r="F226" s="8">
        <v>53185583</v>
      </c>
      <c r="G226" s="34">
        <f t="shared" si="3"/>
        <v>68.758143164455404</v>
      </c>
      <c r="H226" s="1"/>
    </row>
    <row r="227" spans="1:8" ht="114.75" outlineLevel="3">
      <c r="A227" s="3" t="s">
        <v>135</v>
      </c>
      <c r="B227" s="4" t="s">
        <v>136</v>
      </c>
      <c r="C227" s="27" t="s">
        <v>135</v>
      </c>
      <c r="D227" s="8">
        <v>269706909.11000001</v>
      </c>
      <c r="E227" s="8">
        <v>245025670.80000001</v>
      </c>
      <c r="F227" s="8">
        <v>163176386.55000001</v>
      </c>
      <c r="G227" s="34">
        <f t="shared" si="3"/>
        <v>66.595628946646684</v>
      </c>
      <c r="H227" s="1"/>
    </row>
    <row r="228" spans="1:8" ht="204" outlineLevel="3">
      <c r="A228" s="3" t="s">
        <v>137</v>
      </c>
      <c r="B228" s="4" t="s">
        <v>138</v>
      </c>
      <c r="C228" s="27" t="s">
        <v>137</v>
      </c>
      <c r="D228" s="8">
        <v>395726927.89999998</v>
      </c>
      <c r="E228" s="8">
        <v>416283990.83999997</v>
      </c>
      <c r="F228" s="8">
        <v>291654980.91000003</v>
      </c>
      <c r="G228" s="34">
        <f t="shared" si="3"/>
        <v>70.061541478326632</v>
      </c>
      <c r="H228" s="1"/>
    </row>
    <row r="229" spans="1:8" ht="76.5" outlineLevel="3">
      <c r="A229" s="3" t="s">
        <v>139</v>
      </c>
      <c r="B229" s="4" t="s">
        <v>140</v>
      </c>
      <c r="C229" s="27" t="s">
        <v>139</v>
      </c>
      <c r="D229" s="8">
        <v>1283902</v>
      </c>
      <c r="E229" s="8">
        <v>1283902</v>
      </c>
      <c r="F229" s="8">
        <v>1119251.28</v>
      </c>
      <c r="G229" s="34">
        <f t="shared" si="3"/>
        <v>87.175756405083888</v>
      </c>
      <c r="H229" s="1"/>
    </row>
    <row r="230" spans="1:8" ht="76.5" outlineLevel="3">
      <c r="A230" s="3" t="s">
        <v>141</v>
      </c>
      <c r="B230" s="4" t="s">
        <v>142</v>
      </c>
      <c r="C230" s="27" t="s">
        <v>141</v>
      </c>
      <c r="D230" s="8">
        <v>1124435</v>
      </c>
      <c r="E230" s="8">
        <v>383096.93</v>
      </c>
      <c r="F230" s="8">
        <v>383096.93</v>
      </c>
      <c r="G230" s="34">
        <f t="shared" si="3"/>
        <v>100</v>
      </c>
      <c r="H230" s="1"/>
    </row>
    <row r="231" spans="1:8" ht="89.25" outlineLevel="3">
      <c r="A231" s="3" t="s">
        <v>143</v>
      </c>
      <c r="B231" s="4" t="s">
        <v>144</v>
      </c>
      <c r="C231" s="27" t="s">
        <v>143</v>
      </c>
      <c r="D231" s="8">
        <v>84057651</v>
      </c>
      <c r="E231" s="8">
        <v>85011420</v>
      </c>
      <c r="F231" s="8">
        <v>63997005</v>
      </c>
      <c r="G231" s="34">
        <f t="shared" si="3"/>
        <v>75.280479963750764</v>
      </c>
      <c r="H231" s="1"/>
    </row>
    <row r="232" spans="1:8" ht="63.75" outlineLevel="3">
      <c r="A232" s="3" t="s">
        <v>145</v>
      </c>
      <c r="B232" s="4" t="s">
        <v>146</v>
      </c>
      <c r="C232" s="27" t="s">
        <v>145</v>
      </c>
      <c r="D232" s="8">
        <v>57288</v>
      </c>
      <c r="E232" s="8">
        <v>57288</v>
      </c>
      <c r="F232" s="8">
        <v>0</v>
      </c>
      <c r="G232" s="34">
        <f t="shared" si="3"/>
        <v>0</v>
      </c>
      <c r="H232" s="1"/>
    </row>
    <row r="233" spans="1:8" ht="38.25" outlineLevel="3">
      <c r="A233" s="3" t="s">
        <v>147</v>
      </c>
      <c r="B233" s="4" t="s">
        <v>148</v>
      </c>
      <c r="C233" s="27" t="s">
        <v>147</v>
      </c>
      <c r="D233" s="8">
        <v>2675647</v>
      </c>
      <c r="E233" s="8">
        <v>2675647</v>
      </c>
      <c r="F233" s="8">
        <v>2017610.12</v>
      </c>
      <c r="G233" s="34">
        <f t="shared" si="3"/>
        <v>75.40643889122893</v>
      </c>
      <c r="H233" s="1"/>
    </row>
    <row r="234" spans="1:8" ht="63.75" outlineLevel="3">
      <c r="A234" s="3" t="s">
        <v>149</v>
      </c>
      <c r="B234" s="4" t="s">
        <v>150</v>
      </c>
      <c r="C234" s="27" t="s">
        <v>149</v>
      </c>
      <c r="D234" s="8">
        <v>80303937</v>
      </c>
      <c r="E234" s="8">
        <v>80303937</v>
      </c>
      <c r="F234" s="8">
        <v>68784990.620000005</v>
      </c>
      <c r="G234" s="34">
        <f t="shared" si="3"/>
        <v>85.655813637132141</v>
      </c>
      <c r="H234" s="1"/>
    </row>
    <row r="235" spans="1:8" ht="63.75" outlineLevel="3">
      <c r="A235" s="3" t="s">
        <v>151</v>
      </c>
      <c r="B235" s="4" t="s">
        <v>152</v>
      </c>
      <c r="C235" s="27" t="s">
        <v>151</v>
      </c>
      <c r="D235" s="8">
        <v>3494282</v>
      </c>
      <c r="E235" s="8">
        <v>3522949</v>
      </c>
      <c r="F235" s="8">
        <v>3522948.65</v>
      </c>
      <c r="G235" s="34">
        <f t="shared" si="3"/>
        <v>99.999990065141446</v>
      </c>
      <c r="H235" s="1"/>
    </row>
    <row r="236" spans="1:8" ht="38.25" outlineLevel="3">
      <c r="A236" s="3" t="s">
        <v>153</v>
      </c>
      <c r="B236" s="4" t="s">
        <v>154</v>
      </c>
      <c r="C236" s="27" t="s">
        <v>153</v>
      </c>
      <c r="D236" s="8">
        <v>37093197</v>
      </c>
      <c r="E236" s="8">
        <v>37093197</v>
      </c>
      <c r="F236" s="8">
        <v>30852114.52</v>
      </c>
      <c r="G236" s="34">
        <f t="shared" si="3"/>
        <v>83.174589992876591</v>
      </c>
      <c r="H236" s="1"/>
    </row>
    <row r="237" spans="1:8" ht="38.25" outlineLevel="3">
      <c r="A237" s="3" t="s">
        <v>155</v>
      </c>
      <c r="B237" s="4" t="s">
        <v>156</v>
      </c>
      <c r="C237" s="27" t="s">
        <v>155</v>
      </c>
      <c r="D237" s="8">
        <v>236762895</v>
      </c>
      <c r="E237" s="8">
        <v>205762895</v>
      </c>
      <c r="F237" s="8">
        <v>151049864.22</v>
      </c>
      <c r="G237" s="34">
        <f t="shared" si="3"/>
        <v>73.409670980766478</v>
      </c>
      <c r="H237" s="1"/>
    </row>
    <row r="238" spans="1:8" ht="51" outlineLevel="3">
      <c r="A238" s="3" t="s">
        <v>157</v>
      </c>
      <c r="B238" s="4" t="s">
        <v>158</v>
      </c>
      <c r="C238" s="27" t="s">
        <v>157</v>
      </c>
      <c r="D238" s="8">
        <v>14253405</v>
      </c>
      <c r="E238" s="8">
        <v>14253405</v>
      </c>
      <c r="F238" s="8">
        <v>13945980</v>
      </c>
      <c r="G238" s="34">
        <f t="shared" si="3"/>
        <v>97.843146953306942</v>
      </c>
      <c r="H238" s="1"/>
    </row>
    <row r="239" spans="1:8" ht="51" outlineLevel="3">
      <c r="A239" s="3" t="s">
        <v>159</v>
      </c>
      <c r="B239" s="4" t="s">
        <v>160</v>
      </c>
      <c r="C239" s="27" t="s">
        <v>159</v>
      </c>
      <c r="D239" s="8">
        <v>438176</v>
      </c>
      <c r="E239" s="8">
        <v>438176</v>
      </c>
      <c r="F239" s="8">
        <v>438176</v>
      </c>
      <c r="G239" s="34">
        <f t="shared" si="3"/>
        <v>100</v>
      </c>
      <c r="H239" s="1"/>
    </row>
    <row r="240" spans="1:8" ht="38.25" outlineLevel="3">
      <c r="A240" s="3" t="s">
        <v>161</v>
      </c>
      <c r="B240" s="4" t="s">
        <v>162</v>
      </c>
      <c r="C240" s="27" t="s">
        <v>161</v>
      </c>
      <c r="D240" s="8">
        <v>57551105</v>
      </c>
      <c r="E240" s="8">
        <v>54551105</v>
      </c>
      <c r="F240" s="8">
        <v>39459424.039999999</v>
      </c>
      <c r="G240" s="34">
        <f t="shared" si="3"/>
        <v>72.334784125821088</v>
      </c>
      <c r="H240" s="1"/>
    </row>
    <row r="241" spans="1:8" outlineLevel="2">
      <c r="A241" s="3" t="s">
        <v>163</v>
      </c>
      <c r="B241" s="36" t="s">
        <v>164</v>
      </c>
      <c r="C241" s="37" t="s">
        <v>163</v>
      </c>
      <c r="D241" s="38">
        <f>SUM(D242:D256)</f>
        <v>145357488</v>
      </c>
      <c r="E241" s="38">
        <f>SUM(E242:E256)</f>
        <v>418658118.19999999</v>
      </c>
      <c r="F241" s="38">
        <f>SUM(F242:F256)</f>
        <v>358197675.74999994</v>
      </c>
      <c r="G241" s="39">
        <f t="shared" si="3"/>
        <v>85.558516646005401</v>
      </c>
      <c r="H241" s="1"/>
    </row>
    <row r="242" spans="1:8" ht="51" outlineLevel="3">
      <c r="A242" s="3" t="s">
        <v>165</v>
      </c>
      <c r="B242" s="4" t="s">
        <v>166</v>
      </c>
      <c r="C242" s="27" t="s">
        <v>165</v>
      </c>
      <c r="D242" s="8">
        <v>330379</v>
      </c>
      <c r="E242" s="8">
        <v>330379</v>
      </c>
      <c r="F242" s="8">
        <v>330379</v>
      </c>
      <c r="G242" s="34">
        <f t="shared" si="3"/>
        <v>100</v>
      </c>
      <c r="H242" s="1"/>
    </row>
    <row r="243" spans="1:8" ht="63.75" outlineLevel="3">
      <c r="A243" s="3" t="s">
        <v>167</v>
      </c>
      <c r="B243" s="4" t="s">
        <v>168</v>
      </c>
      <c r="C243" s="27" t="s">
        <v>167</v>
      </c>
      <c r="D243" s="8">
        <v>256343</v>
      </c>
      <c r="E243" s="8">
        <v>246376</v>
      </c>
      <c r="F243" s="8">
        <v>246376</v>
      </c>
      <c r="G243" s="34">
        <f t="shared" si="3"/>
        <v>100</v>
      </c>
      <c r="H243" s="1"/>
    </row>
    <row r="244" spans="1:8" ht="89.25" outlineLevel="3">
      <c r="A244" s="3" t="s">
        <v>169</v>
      </c>
      <c r="B244" s="4" t="s">
        <v>170</v>
      </c>
      <c r="C244" s="27" t="s">
        <v>169</v>
      </c>
      <c r="D244" s="8">
        <v>0</v>
      </c>
      <c r="E244" s="8">
        <v>35000</v>
      </c>
      <c r="F244" s="8">
        <v>35000</v>
      </c>
      <c r="G244" s="34">
        <f t="shared" si="3"/>
        <v>100</v>
      </c>
      <c r="H244" s="1"/>
    </row>
    <row r="245" spans="1:8" ht="38.25" outlineLevel="3">
      <c r="A245" s="3" t="s">
        <v>171</v>
      </c>
      <c r="B245" s="4" t="s">
        <v>172</v>
      </c>
      <c r="C245" s="27" t="s">
        <v>171</v>
      </c>
      <c r="D245" s="8">
        <v>200000</v>
      </c>
      <c r="E245" s="8">
        <v>200000</v>
      </c>
      <c r="F245" s="8">
        <v>200000</v>
      </c>
      <c r="G245" s="34">
        <f t="shared" si="3"/>
        <v>100</v>
      </c>
      <c r="H245" s="1"/>
    </row>
    <row r="246" spans="1:8" ht="38.25" outlineLevel="3">
      <c r="A246" s="3" t="s">
        <v>173</v>
      </c>
      <c r="B246" s="4" t="s">
        <v>174</v>
      </c>
      <c r="C246" s="27" t="s">
        <v>173</v>
      </c>
      <c r="D246" s="8">
        <v>6948123</v>
      </c>
      <c r="E246" s="8">
        <v>6617433</v>
      </c>
      <c r="F246" s="8">
        <v>3496180.6</v>
      </c>
      <c r="G246" s="34">
        <f t="shared" si="3"/>
        <v>52.832882478749688</v>
      </c>
      <c r="H246" s="1"/>
    </row>
    <row r="247" spans="1:8" ht="51" outlineLevel="3">
      <c r="A247" s="3" t="s">
        <v>175</v>
      </c>
      <c r="B247" s="4" t="s">
        <v>176</v>
      </c>
      <c r="C247" s="27" t="s">
        <v>175</v>
      </c>
      <c r="D247" s="8">
        <v>0</v>
      </c>
      <c r="E247" s="8">
        <v>13800</v>
      </c>
      <c r="F247" s="8">
        <v>13800</v>
      </c>
      <c r="G247" s="34">
        <f t="shared" si="3"/>
        <v>100</v>
      </c>
      <c r="H247" s="1"/>
    </row>
    <row r="248" spans="1:8" ht="38.25" outlineLevel="3">
      <c r="A248" s="3" t="s">
        <v>177</v>
      </c>
      <c r="B248" s="4" t="s">
        <v>178</v>
      </c>
      <c r="C248" s="27" t="s">
        <v>177</v>
      </c>
      <c r="D248" s="8">
        <v>0</v>
      </c>
      <c r="E248" s="8">
        <v>157100</v>
      </c>
      <c r="F248" s="8">
        <v>157100</v>
      </c>
      <c r="G248" s="34">
        <f t="shared" si="3"/>
        <v>100</v>
      </c>
      <c r="H248" s="1"/>
    </row>
    <row r="249" spans="1:8" ht="63.75" outlineLevel="3">
      <c r="A249" s="3" t="s">
        <v>179</v>
      </c>
      <c r="B249" s="4" t="s">
        <v>180</v>
      </c>
      <c r="C249" s="27" t="s">
        <v>179</v>
      </c>
      <c r="D249" s="8">
        <v>22967280</v>
      </c>
      <c r="E249" s="8">
        <v>22967280</v>
      </c>
      <c r="F249" s="8">
        <v>18680494.48</v>
      </c>
      <c r="G249" s="34">
        <f t="shared" si="3"/>
        <v>81.335249450522667</v>
      </c>
      <c r="H249" s="1"/>
    </row>
    <row r="250" spans="1:8" ht="89.25" outlineLevel="3">
      <c r="A250" s="3" t="s">
        <v>181</v>
      </c>
      <c r="B250" s="4" t="s">
        <v>182</v>
      </c>
      <c r="C250" s="27" t="s">
        <v>181</v>
      </c>
      <c r="D250" s="8">
        <v>0</v>
      </c>
      <c r="E250" s="8">
        <v>259784540</v>
      </c>
      <c r="F250" s="8">
        <v>259492994.80000001</v>
      </c>
      <c r="G250" s="34">
        <f t="shared" si="3"/>
        <v>99.887774230137026</v>
      </c>
      <c r="H250" s="1"/>
    </row>
    <row r="251" spans="1:8" ht="63.75" outlineLevel="3">
      <c r="A251" s="3" t="s">
        <v>183</v>
      </c>
      <c r="B251" s="4" t="s">
        <v>184</v>
      </c>
      <c r="C251" s="27" t="s">
        <v>183</v>
      </c>
      <c r="D251" s="8">
        <v>110680000</v>
      </c>
      <c r="E251" s="8">
        <v>116690045.13</v>
      </c>
      <c r="F251" s="8">
        <v>69571612.519999996</v>
      </c>
      <c r="G251" s="34">
        <f t="shared" si="3"/>
        <v>59.620863495675977</v>
      </c>
      <c r="H251" s="1"/>
    </row>
    <row r="252" spans="1:8" ht="51" outlineLevel="3">
      <c r="A252" s="3" t="s">
        <v>185</v>
      </c>
      <c r="B252" s="4" t="s">
        <v>186</v>
      </c>
      <c r="C252" s="27" t="s">
        <v>185</v>
      </c>
      <c r="D252" s="8">
        <v>1000000</v>
      </c>
      <c r="E252" s="8">
        <v>1000000</v>
      </c>
      <c r="F252" s="8">
        <v>0</v>
      </c>
      <c r="G252" s="34">
        <f t="shared" si="3"/>
        <v>0</v>
      </c>
      <c r="H252" s="1"/>
    </row>
    <row r="253" spans="1:8" ht="102" outlineLevel="3">
      <c r="A253" s="3" t="s">
        <v>187</v>
      </c>
      <c r="B253" s="4" t="s">
        <v>188</v>
      </c>
      <c r="C253" s="27" t="s">
        <v>187</v>
      </c>
      <c r="D253" s="8">
        <v>0</v>
      </c>
      <c r="E253" s="8">
        <v>5721516.5</v>
      </c>
      <c r="F253" s="8">
        <v>2000000</v>
      </c>
      <c r="G253" s="34">
        <f t="shared" si="3"/>
        <v>34.955767408867914</v>
      </c>
      <c r="H253" s="1"/>
    </row>
    <row r="254" spans="1:8" ht="51" outlineLevel="3">
      <c r="A254" s="3" t="s">
        <v>189</v>
      </c>
      <c r="B254" s="4" t="s">
        <v>190</v>
      </c>
      <c r="C254" s="27" t="s">
        <v>189</v>
      </c>
      <c r="D254" s="8">
        <v>2497358</v>
      </c>
      <c r="E254" s="8">
        <v>2781288.57</v>
      </c>
      <c r="F254" s="8">
        <v>2059769.84</v>
      </c>
      <c r="G254" s="34">
        <f t="shared" si="3"/>
        <v>74.058113286677056</v>
      </c>
      <c r="H254" s="1"/>
    </row>
    <row r="255" spans="1:8" ht="102" outlineLevel="3">
      <c r="A255" s="3" t="s">
        <v>191</v>
      </c>
      <c r="B255" s="4" t="s">
        <v>192</v>
      </c>
      <c r="C255" s="27" t="s">
        <v>191</v>
      </c>
      <c r="D255" s="8">
        <v>478005</v>
      </c>
      <c r="E255" s="8">
        <v>492394.8</v>
      </c>
      <c r="F255" s="8">
        <v>396475.11</v>
      </c>
      <c r="G255" s="34">
        <f t="shared" si="3"/>
        <v>80.519759753758564</v>
      </c>
      <c r="H255" s="1"/>
    </row>
    <row r="256" spans="1:8" ht="38.25" outlineLevel="3">
      <c r="A256" s="3" t="s">
        <v>193</v>
      </c>
      <c r="B256" s="4" t="s">
        <v>194</v>
      </c>
      <c r="C256" s="27" t="s">
        <v>193</v>
      </c>
      <c r="D256" s="8">
        <v>0</v>
      </c>
      <c r="E256" s="8">
        <v>1620965.2</v>
      </c>
      <c r="F256" s="8">
        <v>1517493.4</v>
      </c>
      <c r="G256" s="34">
        <f t="shared" si="3"/>
        <v>93.616655064525744</v>
      </c>
      <c r="H256" s="1"/>
    </row>
    <row r="257" spans="1:8" outlineLevel="1">
      <c r="A257" s="3" t="s">
        <v>195</v>
      </c>
      <c r="B257" s="33" t="s">
        <v>196</v>
      </c>
      <c r="C257" s="31" t="s">
        <v>195</v>
      </c>
      <c r="D257" s="32">
        <v>36826200</v>
      </c>
      <c r="E257" s="32">
        <v>36826200</v>
      </c>
      <c r="F257" s="32">
        <v>0</v>
      </c>
      <c r="G257" s="35">
        <f t="shared" si="3"/>
        <v>0</v>
      </c>
      <c r="H257" s="1"/>
    </row>
    <row r="258" spans="1:8" ht="25.5" outlineLevel="3">
      <c r="A258" s="3" t="s">
        <v>197</v>
      </c>
      <c r="B258" s="4" t="s">
        <v>198</v>
      </c>
      <c r="C258" s="27" t="s">
        <v>197</v>
      </c>
      <c r="D258" s="8">
        <v>36826200</v>
      </c>
      <c r="E258" s="8">
        <v>36826200</v>
      </c>
      <c r="F258" s="8">
        <v>0</v>
      </c>
      <c r="G258" s="34">
        <f t="shared" si="3"/>
        <v>0</v>
      </c>
      <c r="H258" s="1"/>
    </row>
    <row r="259" spans="1:8" ht="89.25" outlineLevel="1">
      <c r="A259" s="3" t="s">
        <v>199</v>
      </c>
      <c r="B259" s="33" t="s">
        <v>200</v>
      </c>
      <c r="C259" s="31" t="s">
        <v>199</v>
      </c>
      <c r="D259" s="32">
        <v>0</v>
      </c>
      <c r="E259" s="32">
        <v>0</v>
      </c>
      <c r="F259" s="32">
        <v>-1</v>
      </c>
      <c r="G259" s="35"/>
      <c r="H259" s="1"/>
    </row>
    <row r="260" spans="1:8" ht="89.25" outlineLevel="3">
      <c r="A260" s="3" t="s">
        <v>201</v>
      </c>
      <c r="B260" s="4" t="s">
        <v>202</v>
      </c>
      <c r="C260" s="27" t="s">
        <v>201</v>
      </c>
      <c r="D260" s="8">
        <v>0</v>
      </c>
      <c r="E260" s="8">
        <v>0</v>
      </c>
      <c r="F260" s="8">
        <v>-1</v>
      </c>
      <c r="G260" s="34"/>
      <c r="H260" s="1"/>
    </row>
    <row r="261" spans="1:8" ht="63.75" outlineLevel="1">
      <c r="A261" s="3" t="s">
        <v>203</v>
      </c>
      <c r="B261" s="33" t="s">
        <v>204</v>
      </c>
      <c r="C261" s="31" t="s">
        <v>203</v>
      </c>
      <c r="D261" s="32">
        <v>0</v>
      </c>
      <c r="E261" s="32">
        <v>421208.4</v>
      </c>
      <c r="F261" s="32">
        <v>653991.26</v>
      </c>
      <c r="G261" s="35">
        <f t="shared" ref="G261:G271" si="4">F261/E261*100</f>
        <v>155.26548378427401</v>
      </c>
      <c r="H261" s="1"/>
    </row>
    <row r="262" spans="1:8" ht="89.25" outlineLevel="3">
      <c r="A262" s="3" t="s">
        <v>205</v>
      </c>
      <c r="B262" s="4" t="s">
        <v>206</v>
      </c>
      <c r="C262" s="27" t="s">
        <v>205</v>
      </c>
      <c r="D262" s="8">
        <v>0</v>
      </c>
      <c r="E262" s="8">
        <v>0</v>
      </c>
      <c r="F262" s="8">
        <v>232782.86</v>
      </c>
      <c r="G262" s="34"/>
      <c r="H262" s="1"/>
    </row>
    <row r="263" spans="1:8" ht="114.75" outlineLevel="3">
      <c r="A263" s="3" t="s">
        <v>207</v>
      </c>
      <c r="B263" s="4" t="s">
        <v>208</v>
      </c>
      <c r="C263" s="27" t="s">
        <v>207</v>
      </c>
      <c r="D263" s="8">
        <v>0</v>
      </c>
      <c r="E263" s="8">
        <v>421208.4</v>
      </c>
      <c r="F263" s="8">
        <v>421208.4</v>
      </c>
      <c r="G263" s="34">
        <f t="shared" si="4"/>
        <v>100</v>
      </c>
      <c r="H263" s="1"/>
    </row>
    <row r="264" spans="1:8" ht="51" outlineLevel="1">
      <c r="A264" s="3" t="s">
        <v>209</v>
      </c>
      <c r="B264" s="33" t="s">
        <v>210</v>
      </c>
      <c r="C264" s="31" t="s">
        <v>209</v>
      </c>
      <c r="D264" s="32">
        <v>0</v>
      </c>
      <c r="E264" s="32">
        <v>-421208.4</v>
      </c>
      <c r="F264" s="32">
        <v>-722388.62</v>
      </c>
      <c r="G264" s="35">
        <f t="shared" si="4"/>
        <v>171.50384940091413</v>
      </c>
      <c r="H264" s="1"/>
    </row>
    <row r="265" spans="1:8" ht="63.75" outlineLevel="3">
      <c r="A265" s="3" t="s">
        <v>211</v>
      </c>
      <c r="B265" s="4" t="s">
        <v>212</v>
      </c>
      <c r="C265" s="27" t="s">
        <v>211</v>
      </c>
      <c r="D265" s="8">
        <v>0</v>
      </c>
      <c r="E265" s="8">
        <v>0</v>
      </c>
      <c r="F265" s="8">
        <v>-148200</v>
      </c>
      <c r="G265" s="34"/>
      <c r="H265" s="1"/>
    </row>
    <row r="266" spans="1:8" ht="38.25" outlineLevel="3">
      <c r="A266" s="3" t="s">
        <v>213</v>
      </c>
      <c r="B266" s="4" t="s">
        <v>214</v>
      </c>
      <c r="C266" s="27" t="s">
        <v>213</v>
      </c>
      <c r="D266" s="8">
        <v>0</v>
      </c>
      <c r="E266" s="8">
        <v>0</v>
      </c>
      <c r="F266" s="8">
        <v>-1370.99</v>
      </c>
      <c r="G266" s="34"/>
      <c r="H266" s="1"/>
    </row>
    <row r="267" spans="1:8" ht="140.25" outlineLevel="3">
      <c r="A267" s="3" t="s">
        <v>215</v>
      </c>
      <c r="B267" s="4" t="s">
        <v>216</v>
      </c>
      <c r="C267" s="27" t="s">
        <v>215</v>
      </c>
      <c r="D267" s="8">
        <v>0</v>
      </c>
      <c r="E267" s="8">
        <v>0</v>
      </c>
      <c r="F267" s="8">
        <v>-7.0000000000000007E-2</v>
      </c>
      <c r="G267" s="34"/>
      <c r="H267" s="1"/>
    </row>
    <row r="268" spans="1:8" ht="102" outlineLevel="3">
      <c r="A268" s="3" t="s">
        <v>217</v>
      </c>
      <c r="B268" s="4" t="s">
        <v>218</v>
      </c>
      <c r="C268" s="27" t="s">
        <v>217</v>
      </c>
      <c r="D268" s="8">
        <v>0</v>
      </c>
      <c r="E268" s="8">
        <v>-421208.4</v>
      </c>
      <c r="F268" s="8">
        <v>-421208.4</v>
      </c>
      <c r="G268" s="34">
        <f t="shared" si="4"/>
        <v>100</v>
      </c>
      <c r="H268" s="1"/>
    </row>
    <row r="269" spans="1:8" ht="114.75" outlineLevel="3">
      <c r="A269" s="3" t="s">
        <v>219</v>
      </c>
      <c r="B269" s="4" t="s">
        <v>220</v>
      </c>
      <c r="C269" s="27" t="s">
        <v>219</v>
      </c>
      <c r="D269" s="8">
        <v>0</v>
      </c>
      <c r="E269" s="8">
        <v>0</v>
      </c>
      <c r="F269" s="8">
        <v>-5626.01</v>
      </c>
      <c r="G269" s="34"/>
      <c r="H269" s="1"/>
    </row>
    <row r="270" spans="1:8" ht="216.75" outlineLevel="3">
      <c r="A270" s="3" t="s">
        <v>221</v>
      </c>
      <c r="B270" s="4" t="s">
        <v>222</v>
      </c>
      <c r="C270" s="27" t="s">
        <v>221</v>
      </c>
      <c r="D270" s="8">
        <v>0</v>
      </c>
      <c r="E270" s="8">
        <v>0</v>
      </c>
      <c r="F270" s="8">
        <v>-145983.15</v>
      </c>
      <c r="G270" s="34"/>
      <c r="H270" s="1"/>
    </row>
    <row r="271" spans="1:8" ht="12.75" customHeight="1">
      <c r="A271" s="49" t="s">
        <v>223</v>
      </c>
      <c r="B271" s="50"/>
      <c r="C271" s="50"/>
      <c r="D271" s="21">
        <v>3816104654.71</v>
      </c>
      <c r="E271" s="21">
        <v>4499677644.4799995</v>
      </c>
      <c r="F271" s="21">
        <v>3736864187.77</v>
      </c>
      <c r="G271" s="20">
        <f t="shared" si="4"/>
        <v>83.047375457088918</v>
      </c>
      <c r="H271" s="1"/>
    </row>
    <row r="272" spans="1:8" ht="12.75" customHeight="1">
      <c r="A272" s="1"/>
      <c r="B272" s="1"/>
      <c r="C272" s="28"/>
      <c r="D272" s="1"/>
      <c r="E272" s="1"/>
      <c r="F272" s="1"/>
      <c r="G272" s="11"/>
      <c r="H272" s="1"/>
    </row>
    <row r="273" spans="1:8">
      <c r="A273" s="47"/>
      <c r="B273" s="48"/>
      <c r="C273" s="48"/>
      <c r="D273" s="48"/>
      <c r="E273" s="48"/>
      <c r="F273" s="5"/>
      <c r="G273" s="12"/>
      <c r="H273" s="1"/>
    </row>
  </sheetData>
  <mergeCells count="14">
    <mergeCell ref="A273:E273"/>
    <mergeCell ref="A271:C271"/>
    <mergeCell ref="A7:A8"/>
    <mergeCell ref="B7:B8"/>
    <mergeCell ref="C7:C8"/>
    <mergeCell ref="D7:D8"/>
    <mergeCell ref="E7:E8"/>
    <mergeCell ref="F7:F8"/>
    <mergeCell ref="A4:G4"/>
    <mergeCell ref="E1:G1"/>
    <mergeCell ref="E2:G2"/>
    <mergeCell ref="B6:F6"/>
    <mergeCell ref="A5:F5"/>
    <mergeCell ref="G7:G8"/>
  </mergeCells>
  <phoneticPr fontId="0" type="noConversion"/>
  <pageMargins left="0.39374999999999999" right="0.39374999999999999" top="0.59027779999999996" bottom="0.59027779999999996" header="0.39374999999999999" footer="0.39374999999999999"/>
  <pageSetup paperSize="9" scale="6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0.09.2022&lt;/string&gt;&#10;  &lt;/DateInfo&gt;&#10;  &lt;Code&gt;SQUERY_INFO_ISP_INC&lt;/Code&gt;&#10;  &lt;ObjectCode&gt;SQUERY_INFO_ISP_INC&lt;/ObjectCode&gt;&#10;  &lt;DocName&gt;Аналитический отчет по исполнению доходов с произвольной группировкой&lt;/DocName&gt;&#10;  &lt;VariantName&gt;user_13_6_01.02.2012_16:12:19&lt;/VariantName&gt;&#10;  &lt;VariantLink&gt;55080593&lt;/VariantLink&gt;&#10;  &lt;ReportCode&gt;EBBC7872632A48C8BC007DC482014C&lt;/ReportCode&gt;&#10;  &lt;SvodReportLink xsi:nil=&quot;true&quot; /&gt;&#10;  &lt;ReportLink&gt;4230081&lt;/ReportLink&gt;&#10;  &lt;SilentMode&gt;false&lt;/SilentMode&gt;&#10;&lt;/ShortPrimaryServiceReportArguments&gt;"/>
  </Parameters>
</MailMerge>
</file>

<file path=customXml/itemProps1.xml><?xml version="1.0" encoding="utf-8"?>
<ds:datastoreItem xmlns:ds="http://schemas.openxmlformats.org/officeDocument/2006/customXml" ds:itemID="{56EA05C5-ADDE-49F5-B9DA-2E06E37D520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COMP68\1</dc:creator>
  <cp:lastModifiedBy>1</cp:lastModifiedBy>
  <cp:lastPrinted>2022-10-14T09:16:46Z</cp:lastPrinted>
  <dcterms:created xsi:type="dcterms:W3CDTF">2022-10-14T08:58:57Z</dcterms:created>
  <dcterms:modified xsi:type="dcterms:W3CDTF">2022-10-21T05:44:58Z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доходов с произвольной группировкой</vt:lpwstr>
  </property>
  <property fmtid="{D5CDD505-2E9C-101B-9397-08002B2CF9AE}" pid="3" name="Название отчета">
    <vt:lpwstr>user_13_6_01.02.2012_16_12_19.xlsx</vt:lpwstr>
  </property>
  <property fmtid="{D5CDD505-2E9C-101B-9397-08002B2CF9AE}" pid="4" name="Версия клиента">
    <vt:lpwstr>21.2.6.1110 (.NET 4.0)</vt:lpwstr>
  </property>
  <property fmtid="{D5CDD505-2E9C-101B-9397-08002B2CF9AE}" pid="5" name="Версия базы">
    <vt:lpwstr>21.2.2622.935780506</vt:lpwstr>
  </property>
  <property fmtid="{D5CDD505-2E9C-101B-9397-08002B2CF9AE}" pid="6" name="Тип сервера">
    <vt:lpwstr>MSSQL</vt:lpwstr>
  </property>
  <property fmtid="{D5CDD505-2E9C-101B-9397-08002B2CF9AE}" pid="7" name="Сервер">
    <vt:lpwstr>192.168.71.6</vt:lpwstr>
  </property>
  <property fmtid="{D5CDD505-2E9C-101B-9397-08002B2CF9AE}" pid="8" name="База">
    <vt:lpwstr>bks_2022_mo</vt:lpwstr>
  </property>
  <property fmtid="{D5CDD505-2E9C-101B-9397-08002B2CF9AE}" pid="9" name="Пользователь">
    <vt:lpwstr>user_13_6</vt:lpwstr>
  </property>
  <property fmtid="{D5CDD505-2E9C-101B-9397-08002B2CF9AE}" pid="10" name="Шаблон">
    <vt:lpwstr>SQR_INFO_ISP_BUDG_INC.XLT</vt:lpwstr>
  </property>
  <property fmtid="{D5CDD505-2E9C-101B-9397-08002B2CF9AE}" pid="11" name="Локальная база">
    <vt:lpwstr>используется</vt:lpwstr>
  </property>
</Properties>
</file>